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D:\90268\OneDrive - Instituto Superior de Engenharia de Lisboa\ON_LINE\IPL\Premio_Cient_2023\"/>
    </mc:Choice>
  </mc:AlternateContent>
  <xr:revisionPtr revIDLastSave="0" documentId="8_{3DDC05B2-E23B-40AA-8005-30A0398EF5D8}" xr6:coauthVersionLast="36" xr6:coauthVersionMax="36" xr10:uidLastSave="{00000000-0000-0000-0000-000000000000}"/>
  <bookViews>
    <workbookView xWindow="-105" yWindow="-105" windowWidth="20715" windowHeight="13875" xr2:uid="{00000000-000D-0000-FFFF-FFFF00000000}"/>
  </bookViews>
  <sheets>
    <sheet name="Candidato_xx" sheetId="1" r:id="rId1"/>
    <sheet name="Sheet2" sheetId="2" r:id="rId2"/>
    <sheet name="Sheet3" sheetId="3" r:id="rId3"/>
  </sheets>
  <calcPr calcId="191029"/>
</workbook>
</file>

<file path=xl/calcChain.xml><?xml version="1.0" encoding="utf-8"?>
<calcChain xmlns="http://schemas.openxmlformats.org/spreadsheetml/2006/main">
  <c r="C92" i="1" l="1"/>
  <c r="C889" i="1" l="1"/>
  <c r="E876" i="1"/>
  <c r="D876" i="1"/>
  <c r="C873" i="1"/>
  <c r="E860" i="1"/>
  <c r="D860" i="1"/>
  <c r="C857" i="1"/>
  <c r="E844" i="1"/>
  <c r="D844" i="1"/>
  <c r="C841" i="1"/>
  <c r="E828" i="1"/>
  <c r="D828" i="1"/>
  <c r="C825" i="1"/>
  <c r="E812" i="1"/>
  <c r="D812" i="1"/>
  <c r="C809" i="1"/>
  <c r="E796" i="1"/>
  <c r="D796" i="1"/>
  <c r="C793" i="1"/>
  <c r="E780" i="1"/>
  <c r="D780" i="1"/>
  <c r="C777" i="1"/>
  <c r="E764" i="1"/>
  <c r="D764" i="1"/>
  <c r="C761" i="1"/>
  <c r="E748" i="1"/>
  <c r="D748" i="1"/>
  <c r="C745" i="1"/>
  <c r="E732" i="1"/>
  <c r="D732" i="1"/>
  <c r="C729" i="1"/>
  <c r="E716" i="1"/>
  <c r="D716" i="1"/>
  <c r="C713" i="1"/>
  <c r="E700" i="1"/>
  <c r="D700" i="1"/>
  <c r="C697" i="1"/>
  <c r="E684" i="1"/>
  <c r="D684" i="1"/>
  <c r="C681" i="1"/>
  <c r="E668" i="1"/>
  <c r="D668" i="1"/>
  <c r="C665" i="1"/>
  <c r="E652" i="1"/>
  <c r="D652" i="1"/>
  <c r="C649" i="1"/>
  <c r="E636" i="1"/>
  <c r="D636" i="1"/>
  <c r="C633" i="1"/>
  <c r="E620" i="1"/>
  <c r="D620" i="1"/>
  <c r="C617" i="1"/>
  <c r="E604" i="1"/>
  <c r="D604" i="1"/>
  <c r="C601" i="1"/>
  <c r="E588" i="1"/>
  <c r="D588" i="1"/>
  <c r="C585" i="1"/>
  <c r="E572" i="1"/>
  <c r="D572" i="1"/>
  <c r="C569" i="1"/>
  <c r="E556" i="1"/>
  <c r="D556" i="1"/>
  <c r="C553" i="1"/>
  <c r="E540" i="1"/>
  <c r="D540" i="1"/>
  <c r="C537" i="1"/>
  <c r="E524" i="1"/>
  <c r="D524" i="1"/>
  <c r="C521" i="1"/>
  <c r="E508" i="1"/>
  <c r="D508" i="1"/>
  <c r="C505" i="1"/>
  <c r="E492" i="1"/>
  <c r="D492" i="1"/>
  <c r="C489" i="1"/>
  <c r="E476" i="1"/>
  <c r="D476" i="1"/>
  <c r="C473" i="1"/>
  <c r="E460" i="1"/>
  <c r="D460" i="1"/>
  <c r="C457" i="1"/>
  <c r="E444" i="1"/>
  <c r="D444" i="1"/>
  <c r="C441" i="1"/>
  <c r="E428" i="1"/>
  <c r="D428" i="1"/>
  <c r="C425" i="1"/>
  <c r="E412" i="1"/>
  <c r="D412" i="1"/>
  <c r="C409" i="1"/>
  <c r="E396" i="1"/>
  <c r="D396" i="1"/>
  <c r="C393" i="1"/>
  <c r="E380" i="1"/>
  <c r="D380" i="1"/>
  <c r="C377" i="1"/>
  <c r="E364" i="1"/>
  <c r="D364" i="1"/>
  <c r="C361" i="1"/>
  <c r="E348" i="1"/>
  <c r="D348" i="1"/>
  <c r="C345" i="1"/>
  <c r="E332" i="1"/>
  <c r="D332" i="1"/>
  <c r="C329" i="1"/>
  <c r="E316" i="1"/>
  <c r="D316" i="1"/>
  <c r="C313" i="1"/>
  <c r="E300" i="1"/>
  <c r="D300" i="1"/>
  <c r="C297" i="1"/>
  <c r="E284" i="1"/>
  <c r="D284" i="1"/>
  <c r="C281" i="1"/>
  <c r="E268" i="1"/>
  <c r="D268" i="1"/>
  <c r="C265" i="1"/>
  <c r="E252" i="1"/>
  <c r="D252" i="1"/>
  <c r="C249" i="1"/>
  <c r="E236" i="1"/>
  <c r="D236" i="1"/>
  <c r="C233" i="1"/>
  <c r="E220" i="1"/>
  <c r="D220" i="1"/>
  <c r="C217" i="1"/>
  <c r="E204" i="1"/>
  <c r="D204" i="1"/>
  <c r="C201" i="1"/>
  <c r="E188" i="1"/>
  <c r="D188" i="1"/>
  <c r="C185" i="1"/>
  <c r="E172" i="1"/>
  <c r="D172" i="1"/>
  <c r="C169" i="1"/>
  <c r="E156" i="1"/>
  <c r="D156" i="1"/>
  <c r="C153" i="1"/>
  <c r="E140" i="1"/>
  <c r="D140" i="1"/>
  <c r="C137" i="1"/>
  <c r="E124" i="1"/>
  <c r="D124" i="1"/>
  <c r="C121" i="1"/>
  <c r="E108" i="1"/>
  <c r="D108" i="1"/>
  <c r="C108" i="1"/>
  <c r="C124" i="1" s="1"/>
  <c r="C140" i="1" s="1"/>
  <c r="C156" i="1" s="1"/>
  <c r="C172" i="1" s="1"/>
  <c r="C188" i="1" s="1"/>
  <c r="C204" i="1" s="1"/>
  <c r="C220" i="1" s="1"/>
  <c r="C236" i="1" s="1"/>
  <c r="C252" i="1" s="1"/>
  <c r="C268" i="1" s="1"/>
  <c r="C284" i="1" s="1"/>
  <c r="C300" i="1" s="1"/>
  <c r="C316" i="1" s="1"/>
  <c r="C332" i="1" s="1"/>
  <c r="C348" i="1" s="1"/>
  <c r="C364" i="1" s="1"/>
  <c r="C380" i="1" s="1"/>
  <c r="C396" i="1" s="1"/>
  <c r="C412" i="1" s="1"/>
  <c r="C428" i="1" s="1"/>
  <c r="C444" i="1" s="1"/>
  <c r="C460" i="1" s="1"/>
  <c r="C476" i="1" s="1"/>
  <c r="C492" i="1" s="1"/>
  <c r="C508" i="1" s="1"/>
  <c r="C524" i="1" s="1"/>
  <c r="C540" i="1" s="1"/>
  <c r="C556" i="1" s="1"/>
  <c r="C572" i="1" s="1"/>
  <c r="C588" i="1" s="1"/>
  <c r="C604" i="1" s="1"/>
  <c r="C620" i="1" s="1"/>
  <c r="C636" i="1" s="1"/>
  <c r="C652" i="1" s="1"/>
  <c r="C668" i="1" s="1"/>
  <c r="C684" i="1" s="1"/>
  <c r="C700" i="1" s="1"/>
  <c r="C716" i="1" s="1"/>
  <c r="C732" i="1" s="1"/>
  <c r="C748" i="1" s="1"/>
  <c r="C764" i="1" s="1"/>
  <c r="C780" i="1" s="1"/>
  <c r="C796" i="1" s="1"/>
  <c r="C812" i="1" s="1"/>
  <c r="C828" i="1" s="1"/>
  <c r="C844" i="1" s="1"/>
  <c r="C860" i="1" s="1"/>
  <c r="C876" i="1" s="1"/>
  <c r="C105" i="1"/>
  <c r="E92" i="1"/>
  <c r="D92" i="1"/>
  <c r="C89" i="1"/>
  <c r="E76" i="1"/>
  <c r="D76" i="1"/>
  <c r="C73" i="1"/>
  <c r="E60" i="1"/>
  <c r="D60" i="1"/>
  <c r="C57" i="1"/>
  <c r="E44" i="1"/>
  <c r="D44" i="1"/>
  <c r="C28" i="1"/>
  <c r="C44" i="1" s="1"/>
  <c r="C60" i="1" s="1"/>
  <c r="C76" i="1" s="1"/>
  <c r="C41" i="1"/>
  <c r="E28" i="1"/>
  <c r="D28" i="1"/>
  <c r="D12" i="1" l="1"/>
  <c r="C25" i="1"/>
  <c r="E12" i="1" s="1"/>
</calcChain>
</file>

<file path=xl/sharedStrings.xml><?xml version="1.0" encoding="utf-8"?>
<sst xmlns="http://schemas.openxmlformats.org/spreadsheetml/2006/main" count="1438" uniqueCount="34">
  <si>
    <t>Título do Artigo:</t>
  </si>
  <si>
    <t>DOI:</t>
  </si>
  <si>
    <t>Quartil:</t>
  </si>
  <si>
    <t>Número de Autores:</t>
  </si>
  <si>
    <t>Fator de Impacto:</t>
  </si>
  <si>
    <t>Número de Citações:</t>
  </si>
  <si>
    <t>Nome sob o qual publica:</t>
  </si>
  <si>
    <t>Escola:</t>
  </si>
  <si>
    <t>e-mail:</t>
  </si>
  <si>
    <t>Ano de Publicação:</t>
  </si>
  <si>
    <t>Nome da Revista:</t>
  </si>
  <si>
    <t>Link para Fator de Impacto:</t>
  </si>
  <si>
    <t>Link para Quartil:</t>
  </si>
  <si>
    <t>Link para Número de Citações:</t>
  </si>
  <si>
    <t>Copiar para a qui o link da página utilizada para obter o Fator de Impacto</t>
  </si>
  <si>
    <t>Copiar para aqui o link da página utilizada para obter o Quartil</t>
  </si>
  <si>
    <t>Copiar para aqui o link da página utilizada para obter o Número de Citações</t>
  </si>
  <si>
    <t>R</t>
  </si>
  <si>
    <t>Q1</t>
  </si>
  <si>
    <t>Q2</t>
  </si>
  <si>
    <t>Q3</t>
  </si>
  <si>
    <t>Q4</t>
  </si>
  <si>
    <t>Sem atribuição</t>
  </si>
  <si>
    <t xml:space="preserve">Publicação </t>
  </si>
  <si>
    <t>Observações relevantes:</t>
  </si>
  <si>
    <t>Observações ou comentários relevantes sobre esta publicação que queira transmitir ao Júri.</t>
  </si>
  <si>
    <t>Nome Completo do Candidato:</t>
  </si>
  <si>
    <t>e-mail institucional</t>
  </si>
  <si>
    <t>Utilizar o Acrónimo da Escola</t>
  </si>
  <si>
    <t>Apagar este texto e escrever aqui o nome ou nomes  abreviados sob os quais publica</t>
  </si>
  <si>
    <t>C</t>
  </si>
  <si>
    <t>Fator de Impacto Majorado:</t>
  </si>
  <si>
    <t>Publicação em Revista Indexada (R) ou Atas de  Conferência (C):</t>
  </si>
  <si>
    <t>Prémios Científicos IPL-CGD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</si>
</sst>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
  </numFmts>
  <fonts count="7" x14ac:knownFonts="1">
    <font>
      <sz val="11"/>
      <color theme="1"/>
      <name val="Calibri"/>
      <family val="2"/>
      <scheme val="minor"/>
    </font>
    <font>
      <sz val="11"/>
      <color theme="0"/>
      <name val="Calibri"/>
      <family val="2"/>
      <scheme val="minor"/>
    </font>
    <font>
      <sz val="11"/>
      <color theme="1" tint="0.249977111117893"/>
      <name val="Calibri"/>
      <family val="2"/>
      <scheme val="minor"/>
    </font>
    <font>
      <sz val="11"/>
      <color theme="1" tint="4.9989318521683403E-2"/>
      <name val="Calibri"/>
      <family val="2"/>
      <scheme val="minor"/>
    </font>
    <font>
      <b/>
      <sz val="11"/>
      <color rgb="FF002060"/>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applyAlignment="1">
      <alignment horizontal="left" vertical="center"/>
    </xf>
    <xf numFmtId="0" fontId="1" fillId="0" borderId="0" xfId="0" applyFont="1"/>
    <xf numFmtId="0" fontId="4" fillId="2" borderId="0" xfId="0" applyFont="1" applyFill="1" applyAlignment="1">
      <alignment horizontal="right" vertical="center"/>
    </xf>
    <xf numFmtId="164" fontId="4" fillId="2" borderId="0" xfId="0" applyNumberFormat="1" applyFont="1" applyFill="1" applyAlignment="1">
      <alignment horizontal="left" vertical="center"/>
    </xf>
    <xf numFmtId="0" fontId="0" fillId="4" borderId="0" xfId="0" applyFill="1" applyAlignment="1">
      <alignment horizontal="right" vertical="center" wrapText="1"/>
    </xf>
    <xf numFmtId="0" fontId="0" fillId="4" borderId="0" xfId="0" applyFill="1" applyAlignment="1">
      <alignment horizontal="right" vertical="center"/>
    </xf>
    <xf numFmtId="0" fontId="3" fillId="3" borderId="0" xfId="0" applyFont="1" applyFill="1" applyAlignment="1" applyProtection="1">
      <alignment horizontal="left" vertical="center"/>
      <protection locked="0"/>
    </xf>
    <xf numFmtId="0" fontId="3" fillId="3" borderId="0" xfId="0" applyFont="1" applyFill="1" applyAlignment="1" applyProtection="1">
      <alignment horizontal="left" vertical="center" wrapText="1"/>
      <protection locked="0"/>
    </xf>
    <xf numFmtId="0" fontId="2" fillId="3" borderId="0" xfId="0" applyFont="1" applyFill="1" applyAlignment="1" applyProtection="1">
      <alignment horizontal="left" vertical="center"/>
      <protection locked="0"/>
    </xf>
    <xf numFmtId="0" fontId="2" fillId="3" borderId="0" xfId="0" applyFont="1" applyFill="1" applyAlignment="1" applyProtection="1">
      <alignment horizontal="left" vertical="center" wrapText="1"/>
      <protection locked="0"/>
    </xf>
    <xf numFmtId="166" fontId="2" fillId="3" borderId="0" xfId="0" applyNumberFormat="1" applyFont="1" applyFill="1" applyAlignment="1" applyProtection="1">
      <alignment horizontal="left" vertical="center"/>
      <protection locked="0"/>
    </xf>
    <xf numFmtId="166" fontId="2" fillId="3" borderId="0" xfId="0" applyNumberFormat="1" applyFont="1" applyFill="1" applyAlignment="1">
      <alignment horizontal="left" vertical="center"/>
    </xf>
    <xf numFmtId="165" fontId="2" fillId="3" borderId="0" xfId="0" applyNumberFormat="1" applyFont="1" applyFill="1" applyAlignment="1" applyProtection="1">
      <alignment horizontal="left" vertical="center"/>
      <protection locked="0"/>
    </xf>
    <xf numFmtId="1" fontId="2" fillId="3" borderId="0" xfId="0" applyNumberFormat="1" applyFont="1" applyFill="1" applyAlignment="1" applyProtection="1">
      <alignment horizontal="left" vertical="center"/>
      <protection locked="0"/>
    </xf>
    <xf numFmtId="0" fontId="6" fillId="0" borderId="0" xfId="0" applyFont="1"/>
    <xf numFmtId="0" fontId="5" fillId="0" borderId="0" xfId="0" applyFont="1" applyAlignment="1">
      <alignment horizontal="left"/>
    </xf>
    <xf numFmtId="0" fontId="0" fillId="0" borderId="0" xfId="0" applyProtection="1"/>
    <xf numFmtId="164" fontId="4" fillId="2" borderId="0" xfId="0" applyNumberFormat="1" applyFont="1" applyFill="1" applyAlignment="1" applyProtection="1">
      <alignment horizontal="right" vertical="center"/>
    </xf>
    <xf numFmtId="165" fontId="4" fillId="2" borderId="0" xfId="0" applyNumberFormat="1" applyFont="1" applyFill="1" applyAlignment="1" applyProtection="1">
      <alignment horizontal="right" vertical="center"/>
    </xf>
    <xf numFmtId="0" fontId="1" fillId="0" borderId="0" xfId="0" applyFo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295274</xdr:colOff>
      <xdr:row>0</xdr:row>
      <xdr:rowOff>0</xdr:rowOff>
    </xdr:from>
    <xdr:to>
      <xdr:col>2</xdr:col>
      <xdr:colOff>51212</xdr:colOff>
      <xdr:row>3</xdr:row>
      <xdr:rowOff>19050</xdr:rowOff>
    </xdr:to>
    <xdr:pic>
      <xdr:nvPicPr>
        <xdr:cNvPr id="3" name="Picture 2">
          <a:extLst>
            <a:ext uri="{FF2B5EF4-FFF2-40B4-BE49-F238E27FC236}">
              <a16:creationId xmlns:a16="http://schemas.microsoft.com/office/drawing/2014/main" id="{CB3EE33F-3CC7-4E8B-8B1D-32B21F0B9A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4" y="0"/>
          <a:ext cx="2146713"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J890"/>
  <sheetViews>
    <sheetView tabSelected="1" workbookViewId="0">
      <selection activeCell="C7" sqref="C7"/>
    </sheetView>
  </sheetViews>
  <sheetFormatPr defaultRowHeight="15" x14ac:dyDescent="0.25"/>
  <cols>
    <col min="1" max="1" width="4.5703125" customWidth="1"/>
    <col min="2" max="2" width="31.28515625" customWidth="1"/>
    <col min="3" max="3" width="67" customWidth="1"/>
    <col min="4" max="5" width="9.140625" style="17"/>
  </cols>
  <sheetData>
    <row r="5" spans="2:10" ht="15.75" x14ac:dyDescent="0.25">
      <c r="B5" s="15" t="s">
        <v>33</v>
      </c>
      <c r="C5" s="16">
        <v>2023</v>
      </c>
    </row>
    <row r="7" spans="2:10" ht="30" customHeight="1" x14ac:dyDescent="0.25">
      <c r="B7" s="3" t="s">
        <v>26</v>
      </c>
      <c r="C7" s="8"/>
    </row>
    <row r="8" spans="2:10" ht="30" customHeight="1" x14ac:dyDescent="0.25">
      <c r="B8" s="3" t="s">
        <v>6</v>
      </c>
      <c r="C8" s="8" t="s">
        <v>29</v>
      </c>
    </row>
    <row r="9" spans="2:10" ht="30" customHeight="1" x14ac:dyDescent="0.25">
      <c r="B9" s="3" t="s">
        <v>7</v>
      </c>
      <c r="C9" s="7" t="s">
        <v>28</v>
      </c>
    </row>
    <row r="10" spans="2:10" ht="30" customHeight="1" x14ac:dyDescent="0.25">
      <c r="B10" s="3" t="s">
        <v>8</v>
      </c>
      <c r="C10" s="7" t="s">
        <v>27</v>
      </c>
    </row>
    <row r="11" spans="2:10" x14ac:dyDescent="0.25">
      <c r="C11" s="1"/>
    </row>
    <row r="12" spans="2:10" ht="34.5" customHeight="1" x14ac:dyDescent="0.25">
      <c r="B12" s="3" t="s">
        <v>23</v>
      </c>
      <c r="C12" s="4">
        <v>1</v>
      </c>
      <c r="D12" s="18" t="str">
        <f>IF(C13="R","PCr=",IF(C13="C","PCc=",""))</f>
        <v/>
      </c>
      <c r="E12" s="19" t="str">
        <f>IF(C13="R",1/(C16)*C25*(5+C23),IF(C13="C",1/(C16)*(1+C23/5),""))</f>
        <v/>
      </c>
      <c r="F12" s="2"/>
      <c r="G12" s="2"/>
      <c r="H12" s="2"/>
      <c r="I12" s="2"/>
      <c r="J12" s="2"/>
    </row>
    <row r="13" spans="2:10" ht="30" x14ac:dyDescent="0.25">
      <c r="B13" s="5" t="s">
        <v>32</v>
      </c>
      <c r="C13" s="9"/>
      <c r="E13" s="20" t="s">
        <v>17</v>
      </c>
      <c r="F13" s="2" t="s">
        <v>30</v>
      </c>
      <c r="G13" s="2"/>
      <c r="H13" s="2"/>
      <c r="I13" s="2"/>
      <c r="J13" s="2"/>
    </row>
    <row r="14" spans="2:10" ht="30" customHeight="1" x14ac:dyDescent="0.25">
      <c r="B14" s="6" t="s">
        <v>0</v>
      </c>
      <c r="C14" s="10"/>
      <c r="E14" s="20"/>
      <c r="F14" s="2"/>
      <c r="G14" s="2"/>
      <c r="H14" s="2"/>
      <c r="I14" s="2"/>
      <c r="J14" s="2"/>
    </row>
    <row r="15" spans="2:10" ht="30" customHeight="1" x14ac:dyDescent="0.25">
      <c r="B15" s="6" t="s">
        <v>1</v>
      </c>
      <c r="C15" s="9"/>
      <c r="E15" s="20"/>
      <c r="F15" s="2"/>
      <c r="G15" s="2"/>
      <c r="H15" s="2"/>
      <c r="I15" s="2"/>
      <c r="J15" s="2"/>
    </row>
    <row r="16" spans="2:10" ht="30" customHeight="1" x14ac:dyDescent="0.25">
      <c r="B16" s="6" t="s">
        <v>3</v>
      </c>
      <c r="C16" s="14"/>
      <c r="E16" s="20"/>
      <c r="F16" s="2"/>
      <c r="G16" s="2"/>
      <c r="H16" s="2"/>
      <c r="I16" s="2"/>
      <c r="J16" s="2"/>
    </row>
    <row r="17" spans="2:10" ht="30" customHeight="1" x14ac:dyDescent="0.25">
      <c r="B17" s="6" t="s">
        <v>9</v>
      </c>
      <c r="C17" s="9"/>
      <c r="E17" s="20">
        <v>2020</v>
      </c>
      <c r="F17" s="2">
        <v>2021</v>
      </c>
      <c r="G17" s="2">
        <v>2022</v>
      </c>
      <c r="H17" s="2"/>
      <c r="I17" s="2"/>
      <c r="J17" s="2"/>
    </row>
    <row r="18" spans="2:10" ht="30" customHeight="1" x14ac:dyDescent="0.25">
      <c r="B18" s="6" t="s">
        <v>10</v>
      </c>
      <c r="C18" s="10"/>
      <c r="E18" s="20"/>
      <c r="F18" s="2"/>
      <c r="G18" s="2"/>
      <c r="H18" s="2"/>
      <c r="I18" s="2"/>
      <c r="J18" s="2"/>
    </row>
    <row r="19" spans="2:10" ht="30" customHeight="1" x14ac:dyDescent="0.25">
      <c r="B19" s="6" t="s">
        <v>4</v>
      </c>
      <c r="C19" s="11"/>
      <c r="E19" s="20"/>
      <c r="F19" s="2"/>
      <c r="G19" s="2"/>
      <c r="H19" s="2"/>
      <c r="I19" s="2"/>
      <c r="J19" s="2"/>
    </row>
    <row r="20" spans="2:10" ht="30" customHeight="1" x14ac:dyDescent="0.25">
      <c r="B20" s="6" t="s">
        <v>11</v>
      </c>
      <c r="C20" s="10" t="s">
        <v>14</v>
      </c>
      <c r="E20" s="20"/>
      <c r="F20" s="2"/>
      <c r="G20" s="2"/>
      <c r="H20" s="2"/>
      <c r="I20" s="2"/>
      <c r="J20" s="2"/>
    </row>
    <row r="21" spans="2:10" ht="30" customHeight="1" x14ac:dyDescent="0.25">
      <c r="B21" s="6" t="s">
        <v>2</v>
      </c>
      <c r="C21" s="13"/>
      <c r="E21" s="20" t="s">
        <v>18</v>
      </c>
      <c r="F21" s="2" t="s">
        <v>19</v>
      </c>
      <c r="G21" s="2" t="s">
        <v>20</v>
      </c>
      <c r="H21" s="2" t="s">
        <v>21</v>
      </c>
      <c r="I21" s="2" t="s">
        <v>22</v>
      </c>
      <c r="J21" s="2"/>
    </row>
    <row r="22" spans="2:10" ht="30" customHeight="1" x14ac:dyDescent="0.25">
      <c r="B22" s="6" t="s">
        <v>12</v>
      </c>
      <c r="C22" s="10" t="s">
        <v>15</v>
      </c>
    </row>
    <row r="23" spans="2:10" ht="30" customHeight="1" x14ac:dyDescent="0.25">
      <c r="B23" s="6" t="s">
        <v>5</v>
      </c>
      <c r="C23" s="9"/>
    </row>
    <row r="24" spans="2:10" ht="30" customHeight="1" x14ac:dyDescent="0.25">
      <c r="B24" s="6" t="s">
        <v>13</v>
      </c>
      <c r="C24" s="10" t="s">
        <v>16</v>
      </c>
    </row>
    <row r="25" spans="2:10" ht="30" customHeight="1" x14ac:dyDescent="0.25">
      <c r="B25" s="6" t="s">
        <v>31</v>
      </c>
      <c r="C25" s="12">
        <f>IF(C21="Q1",C19*1.75,IF(C21="Q2",C19*1.5,IF(C21="Q3",C19*1.25,C19)))</f>
        <v>0</v>
      </c>
    </row>
    <row r="26" spans="2:10" ht="44.25" customHeight="1" x14ac:dyDescent="0.25">
      <c r="B26" s="6" t="s">
        <v>24</v>
      </c>
      <c r="C26" s="10" t="s">
        <v>25</v>
      </c>
    </row>
    <row r="28" spans="2:10" ht="34.5" customHeight="1" x14ac:dyDescent="0.25">
      <c r="B28" s="3" t="s">
        <v>23</v>
      </c>
      <c r="C28" s="4">
        <f>1+C12</f>
        <v>2</v>
      </c>
      <c r="D28" s="18" t="str">
        <f>IF(C29="R","PCr=",IF(C29="C","PCc=",""))</f>
        <v/>
      </c>
      <c r="E28" s="19" t="str">
        <f>IF(C29="R",1/(C32)*C41*(5+C39),IF(C29="C",1/(C32)*(1+C39/5),""))</f>
        <v/>
      </c>
      <c r="F28" s="2"/>
      <c r="G28" s="2"/>
      <c r="H28" s="2"/>
      <c r="I28" s="2"/>
      <c r="J28" s="2"/>
    </row>
    <row r="29" spans="2:10" ht="30" x14ac:dyDescent="0.25">
      <c r="B29" s="5" t="s">
        <v>32</v>
      </c>
      <c r="C29" s="9"/>
      <c r="E29" s="20" t="s">
        <v>17</v>
      </c>
      <c r="F29" s="2" t="s">
        <v>30</v>
      </c>
      <c r="G29" s="2"/>
      <c r="H29" s="2"/>
      <c r="I29" s="2"/>
      <c r="J29" s="2"/>
    </row>
    <row r="30" spans="2:10" ht="30" customHeight="1" x14ac:dyDescent="0.25">
      <c r="B30" s="6" t="s">
        <v>0</v>
      </c>
      <c r="C30" s="10"/>
      <c r="E30" s="20"/>
      <c r="F30" s="2"/>
      <c r="G30" s="2"/>
      <c r="H30" s="2"/>
      <c r="I30" s="2"/>
      <c r="J30" s="2"/>
    </row>
    <row r="31" spans="2:10" ht="30" customHeight="1" x14ac:dyDescent="0.25">
      <c r="B31" s="6" t="s">
        <v>1</v>
      </c>
      <c r="C31" s="9"/>
      <c r="E31" s="20"/>
      <c r="F31" s="2"/>
      <c r="G31" s="2"/>
      <c r="H31" s="2"/>
      <c r="I31" s="2"/>
      <c r="J31" s="2"/>
    </row>
    <row r="32" spans="2:10" ht="30" customHeight="1" x14ac:dyDescent="0.25">
      <c r="B32" s="6" t="s">
        <v>3</v>
      </c>
      <c r="C32" s="14"/>
      <c r="E32" s="20"/>
      <c r="F32" s="2"/>
      <c r="G32" s="2"/>
      <c r="H32" s="2"/>
      <c r="I32" s="2"/>
      <c r="J32" s="2"/>
    </row>
    <row r="33" spans="2:10" ht="30" customHeight="1" x14ac:dyDescent="0.25">
      <c r="B33" s="6" t="s">
        <v>9</v>
      </c>
      <c r="C33" s="9"/>
      <c r="E33" s="20">
        <v>2020</v>
      </c>
      <c r="F33" s="2">
        <v>2021</v>
      </c>
      <c r="G33" s="2">
        <v>2022</v>
      </c>
      <c r="H33" s="2"/>
      <c r="I33" s="2"/>
      <c r="J33" s="2"/>
    </row>
    <row r="34" spans="2:10" ht="30" customHeight="1" x14ac:dyDescent="0.25">
      <c r="B34" s="6" t="s">
        <v>10</v>
      </c>
      <c r="C34" s="10"/>
      <c r="E34" s="20"/>
      <c r="F34" s="2"/>
      <c r="G34" s="2"/>
      <c r="H34" s="2"/>
      <c r="I34" s="2"/>
      <c r="J34" s="2"/>
    </row>
    <row r="35" spans="2:10" ht="30" customHeight="1" x14ac:dyDescent="0.25">
      <c r="B35" s="6" t="s">
        <v>4</v>
      </c>
      <c r="C35" s="11"/>
      <c r="E35" s="20"/>
      <c r="F35" s="2"/>
      <c r="G35" s="2"/>
      <c r="H35" s="2"/>
      <c r="I35" s="2"/>
      <c r="J35" s="2"/>
    </row>
    <row r="36" spans="2:10" ht="30" customHeight="1" x14ac:dyDescent="0.25">
      <c r="B36" s="6" t="s">
        <v>11</v>
      </c>
      <c r="C36" s="10" t="s">
        <v>14</v>
      </c>
      <c r="E36" s="20"/>
      <c r="F36" s="2"/>
      <c r="G36" s="2"/>
      <c r="H36" s="2"/>
      <c r="I36" s="2"/>
      <c r="J36" s="2"/>
    </row>
    <row r="37" spans="2:10" ht="30" customHeight="1" x14ac:dyDescent="0.25">
      <c r="B37" s="6" t="s">
        <v>2</v>
      </c>
      <c r="C37" s="13"/>
      <c r="E37" s="20" t="s">
        <v>18</v>
      </c>
      <c r="F37" s="2" t="s">
        <v>19</v>
      </c>
      <c r="G37" s="2" t="s">
        <v>20</v>
      </c>
      <c r="H37" s="2" t="s">
        <v>21</v>
      </c>
      <c r="I37" s="2" t="s">
        <v>22</v>
      </c>
      <c r="J37" s="2"/>
    </row>
    <row r="38" spans="2:10" ht="30" customHeight="1" x14ac:dyDescent="0.25">
      <c r="B38" s="6" t="s">
        <v>12</v>
      </c>
      <c r="C38" s="10" t="s">
        <v>15</v>
      </c>
    </row>
    <row r="39" spans="2:10" ht="30" customHeight="1" x14ac:dyDescent="0.25">
      <c r="B39" s="6" t="s">
        <v>5</v>
      </c>
      <c r="C39" s="9"/>
    </row>
    <row r="40" spans="2:10" ht="30" customHeight="1" x14ac:dyDescent="0.25">
      <c r="B40" s="6" t="s">
        <v>13</v>
      </c>
      <c r="C40" s="10" t="s">
        <v>16</v>
      </c>
    </row>
    <row r="41" spans="2:10" ht="30" customHeight="1" x14ac:dyDescent="0.25">
      <c r="B41" s="6" t="s">
        <v>31</v>
      </c>
      <c r="C41" s="12">
        <f>IF(C37="Q1",C35*1.75,IF(C37="Q2",C35*1.5,IF(C37="Q3",C35*1.25,C35)))</f>
        <v>0</v>
      </c>
    </row>
    <row r="42" spans="2:10" ht="44.25" customHeight="1" x14ac:dyDescent="0.25">
      <c r="B42" s="6" t="s">
        <v>24</v>
      </c>
      <c r="C42" s="10" t="s">
        <v>25</v>
      </c>
    </row>
    <row r="44" spans="2:10" ht="34.5" customHeight="1" x14ac:dyDescent="0.25">
      <c r="B44" s="3" t="s">
        <v>23</v>
      </c>
      <c r="C44" s="4">
        <f>1+C28</f>
        <v>3</v>
      </c>
      <c r="D44" s="18" t="str">
        <f>IF(C45="R","PCr=",IF(C45="C","PCc=",""))</f>
        <v/>
      </c>
      <c r="E44" s="19" t="str">
        <f>IF(C45="R",1/(C48)*C57*(5+C55),IF(C45="C",1/(C48)*(1+C55/5),""))</f>
        <v/>
      </c>
      <c r="F44" s="2"/>
      <c r="G44" s="2"/>
      <c r="H44" s="2"/>
      <c r="I44" s="2"/>
      <c r="J44" s="2"/>
    </row>
    <row r="45" spans="2:10" ht="30" x14ac:dyDescent="0.25">
      <c r="B45" s="5" t="s">
        <v>32</v>
      </c>
      <c r="C45" s="9"/>
      <c r="E45" s="20" t="s">
        <v>17</v>
      </c>
      <c r="F45" s="2" t="s">
        <v>30</v>
      </c>
      <c r="G45" s="2"/>
      <c r="H45" s="2"/>
      <c r="I45" s="2"/>
      <c r="J45" s="2"/>
    </row>
    <row r="46" spans="2:10" ht="30" customHeight="1" x14ac:dyDescent="0.25">
      <c r="B46" s="6" t="s">
        <v>0</v>
      </c>
      <c r="C46" s="10"/>
      <c r="E46" s="20"/>
      <c r="F46" s="2"/>
      <c r="G46" s="2"/>
      <c r="H46" s="2"/>
      <c r="I46" s="2"/>
      <c r="J46" s="2"/>
    </row>
    <row r="47" spans="2:10" ht="30" customHeight="1" x14ac:dyDescent="0.25">
      <c r="B47" s="6" t="s">
        <v>1</v>
      </c>
      <c r="C47" s="9"/>
      <c r="E47" s="20"/>
      <c r="F47" s="2"/>
      <c r="G47" s="2"/>
      <c r="H47" s="2"/>
      <c r="I47" s="2"/>
      <c r="J47" s="2"/>
    </row>
    <row r="48" spans="2:10" ht="30" customHeight="1" x14ac:dyDescent="0.25">
      <c r="B48" s="6" t="s">
        <v>3</v>
      </c>
      <c r="C48" s="14"/>
      <c r="E48" s="20"/>
      <c r="F48" s="2"/>
      <c r="G48" s="2"/>
      <c r="H48" s="2"/>
      <c r="I48" s="2"/>
      <c r="J48" s="2"/>
    </row>
    <row r="49" spans="2:10" ht="30" customHeight="1" x14ac:dyDescent="0.25">
      <c r="B49" s="6" t="s">
        <v>9</v>
      </c>
      <c r="C49" s="9"/>
      <c r="E49" s="20">
        <v>2020</v>
      </c>
      <c r="F49" s="2">
        <v>2021</v>
      </c>
      <c r="G49" s="2">
        <v>2022</v>
      </c>
      <c r="H49" s="2"/>
      <c r="I49" s="2"/>
      <c r="J49" s="2"/>
    </row>
    <row r="50" spans="2:10" ht="30" customHeight="1" x14ac:dyDescent="0.25">
      <c r="B50" s="6" t="s">
        <v>10</v>
      </c>
      <c r="C50" s="10"/>
      <c r="E50" s="20"/>
      <c r="F50" s="2"/>
      <c r="G50" s="2"/>
      <c r="H50" s="2"/>
      <c r="I50" s="2"/>
      <c r="J50" s="2"/>
    </row>
    <row r="51" spans="2:10" ht="30" customHeight="1" x14ac:dyDescent="0.25">
      <c r="B51" s="6" t="s">
        <v>4</v>
      </c>
      <c r="C51" s="11"/>
      <c r="E51" s="20"/>
      <c r="F51" s="2"/>
      <c r="G51" s="2"/>
      <c r="H51" s="2"/>
      <c r="I51" s="2"/>
      <c r="J51" s="2"/>
    </row>
    <row r="52" spans="2:10" ht="30" customHeight="1" x14ac:dyDescent="0.25">
      <c r="B52" s="6" t="s">
        <v>11</v>
      </c>
      <c r="C52" s="10" t="s">
        <v>14</v>
      </c>
      <c r="E52" s="20"/>
      <c r="F52" s="2"/>
      <c r="G52" s="2"/>
      <c r="H52" s="2"/>
      <c r="I52" s="2"/>
      <c r="J52" s="2"/>
    </row>
    <row r="53" spans="2:10" ht="30" customHeight="1" x14ac:dyDescent="0.25">
      <c r="B53" s="6" t="s">
        <v>2</v>
      </c>
      <c r="C53" s="13"/>
      <c r="E53" s="20" t="s">
        <v>18</v>
      </c>
      <c r="F53" s="2" t="s">
        <v>19</v>
      </c>
      <c r="G53" s="2" t="s">
        <v>20</v>
      </c>
      <c r="H53" s="2" t="s">
        <v>21</v>
      </c>
      <c r="I53" s="2" t="s">
        <v>22</v>
      </c>
      <c r="J53" s="2"/>
    </row>
    <row r="54" spans="2:10" ht="30" customHeight="1" x14ac:dyDescent="0.25">
      <c r="B54" s="6" t="s">
        <v>12</v>
      </c>
      <c r="C54" s="10" t="s">
        <v>15</v>
      </c>
    </row>
    <row r="55" spans="2:10" ht="30" customHeight="1" x14ac:dyDescent="0.25">
      <c r="B55" s="6" t="s">
        <v>5</v>
      </c>
      <c r="C55" s="9"/>
    </row>
    <row r="56" spans="2:10" ht="30" customHeight="1" x14ac:dyDescent="0.25">
      <c r="B56" s="6" t="s">
        <v>13</v>
      </c>
      <c r="C56" s="10" t="s">
        <v>16</v>
      </c>
    </row>
    <row r="57" spans="2:10" ht="30" customHeight="1" x14ac:dyDescent="0.25">
      <c r="B57" s="6" t="s">
        <v>31</v>
      </c>
      <c r="C57" s="12">
        <f>IF(C53="Q1",C51*1.75,IF(C53="Q2",C51*1.5,IF(C53="Q3",C51*1.25,C51)))</f>
        <v>0</v>
      </c>
    </row>
    <row r="58" spans="2:10" ht="44.25" customHeight="1" x14ac:dyDescent="0.25">
      <c r="B58" s="6" t="s">
        <v>24</v>
      </c>
      <c r="C58" s="10" t="s">
        <v>25</v>
      </c>
    </row>
    <row r="60" spans="2:10" ht="34.5" customHeight="1" x14ac:dyDescent="0.25">
      <c r="B60" s="3" t="s">
        <v>23</v>
      </c>
      <c r="C60" s="4">
        <f>1+C44</f>
        <v>4</v>
      </c>
      <c r="D60" s="18" t="str">
        <f>IF(C61="R","PCr=",IF(C61="C","PCc=",""))</f>
        <v/>
      </c>
      <c r="E60" s="19" t="str">
        <f>IF(C61="R",1/(C64)*C73*(5+C71),IF(C61="C",1/(C64)*(1+C71/5),""))</f>
        <v/>
      </c>
      <c r="F60" s="2"/>
      <c r="G60" s="2"/>
      <c r="H60" s="2"/>
      <c r="I60" s="2"/>
      <c r="J60" s="2"/>
    </row>
    <row r="61" spans="2:10" ht="30" x14ac:dyDescent="0.25">
      <c r="B61" s="5" t="s">
        <v>32</v>
      </c>
      <c r="C61" s="9"/>
      <c r="E61" s="20" t="s">
        <v>17</v>
      </c>
      <c r="F61" s="2" t="s">
        <v>30</v>
      </c>
      <c r="G61" s="2"/>
      <c r="H61" s="2"/>
      <c r="I61" s="2"/>
      <c r="J61" s="2"/>
    </row>
    <row r="62" spans="2:10" ht="30" customHeight="1" x14ac:dyDescent="0.25">
      <c r="B62" s="6" t="s">
        <v>0</v>
      </c>
      <c r="C62" s="10"/>
      <c r="E62" s="20"/>
      <c r="F62" s="2"/>
      <c r="G62" s="2"/>
      <c r="H62" s="2"/>
      <c r="I62" s="2"/>
      <c r="J62" s="2"/>
    </row>
    <row r="63" spans="2:10" ht="30" customHeight="1" x14ac:dyDescent="0.25">
      <c r="B63" s="6" t="s">
        <v>1</v>
      </c>
      <c r="C63" s="9"/>
      <c r="E63" s="20"/>
      <c r="F63" s="2"/>
      <c r="G63" s="2"/>
      <c r="H63" s="2"/>
      <c r="I63" s="2"/>
      <c r="J63" s="2"/>
    </row>
    <row r="64" spans="2:10" ht="30" customHeight="1" x14ac:dyDescent="0.25">
      <c r="B64" s="6" t="s">
        <v>3</v>
      </c>
      <c r="C64" s="14"/>
      <c r="E64" s="20"/>
      <c r="F64" s="2"/>
      <c r="G64" s="2"/>
      <c r="H64" s="2"/>
      <c r="I64" s="2"/>
      <c r="J64" s="2"/>
    </row>
    <row r="65" spans="2:10" ht="30" customHeight="1" x14ac:dyDescent="0.25">
      <c r="B65" s="6" t="s">
        <v>9</v>
      </c>
      <c r="C65" s="9"/>
      <c r="E65" s="20">
        <v>2020</v>
      </c>
      <c r="F65" s="2">
        <v>2021</v>
      </c>
      <c r="G65" s="2">
        <v>2022</v>
      </c>
      <c r="H65" s="2"/>
      <c r="I65" s="2"/>
      <c r="J65" s="2"/>
    </row>
    <row r="66" spans="2:10" ht="30" customHeight="1" x14ac:dyDescent="0.25">
      <c r="B66" s="6" t="s">
        <v>10</v>
      </c>
      <c r="C66" s="10"/>
      <c r="E66" s="20"/>
      <c r="F66" s="2"/>
      <c r="G66" s="2"/>
      <c r="H66" s="2"/>
      <c r="I66" s="2"/>
      <c r="J66" s="2"/>
    </row>
    <row r="67" spans="2:10" ht="30" customHeight="1" x14ac:dyDescent="0.25">
      <c r="B67" s="6" t="s">
        <v>4</v>
      </c>
      <c r="C67" s="11"/>
      <c r="E67" s="20"/>
      <c r="F67" s="2"/>
      <c r="G67" s="2"/>
      <c r="H67" s="2"/>
      <c r="I67" s="2"/>
      <c r="J67" s="2"/>
    </row>
    <row r="68" spans="2:10" ht="30" customHeight="1" x14ac:dyDescent="0.25">
      <c r="B68" s="6" t="s">
        <v>11</v>
      </c>
      <c r="C68" s="10" t="s">
        <v>14</v>
      </c>
      <c r="E68" s="20"/>
      <c r="F68" s="2"/>
      <c r="G68" s="2"/>
      <c r="H68" s="2"/>
      <c r="I68" s="2"/>
      <c r="J68" s="2"/>
    </row>
    <row r="69" spans="2:10" ht="30" customHeight="1" x14ac:dyDescent="0.25">
      <c r="B69" s="6" t="s">
        <v>2</v>
      </c>
      <c r="C69" s="13"/>
      <c r="E69" s="20" t="s">
        <v>18</v>
      </c>
      <c r="F69" s="2" t="s">
        <v>19</v>
      </c>
      <c r="G69" s="2" t="s">
        <v>20</v>
      </c>
      <c r="H69" s="2" t="s">
        <v>21</v>
      </c>
      <c r="I69" s="2" t="s">
        <v>22</v>
      </c>
      <c r="J69" s="2"/>
    </row>
    <row r="70" spans="2:10" ht="30" customHeight="1" x14ac:dyDescent="0.25">
      <c r="B70" s="6" t="s">
        <v>12</v>
      </c>
      <c r="C70" s="10" t="s">
        <v>15</v>
      </c>
    </row>
    <row r="71" spans="2:10" ht="30" customHeight="1" x14ac:dyDescent="0.25">
      <c r="B71" s="6" t="s">
        <v>5</v>
      </c>
      <c r="C71" s="9"/>
    </row>
    <row r="72" spans="2:10" ht="30" customHeight="1" x14ac:dyDescent="0.25">
      <c r="B72" s="6" t="s">
        <v>13</v>
      </c>
      <c r="C72" s="10" t="s">
        <v>16</v>
      </c>
    </row>
    <row r="73" spans="2:10" ht="30" customHeight="1" x14ac:dyDescent="0.25">
      <c r="B73" s="6" t="s">
        <v>31</v>
      </c>
      <c r="C73" s="12">
        <f>IF(C69="Q1",C67*1.75,IF(C69="Q2",C67*1.5,IF(C69="Q3",C67*1.25,C67)))</f>
        <v>0</v>
      </c>
    </row>
    <row r="74" spans="2:10" ht="44.25" customHeight="1" x14ac:dyDescent="0.25">
      <c r="B74" s="6" t="s">
        <v>24</v>
      </c>
      <c r="C74" s="10" t="s">
        <v>25</v>
      </c>
    </row>
    <row r="76" spans="2:10" ht="34.5" customHeight="1" x14ac:dyDescent="0.25">
      <c r="B76" s="3" t="s">
        <v>23</v>
      </c>
      <c r="C76" s="4">
        <f>1+C60</f>
        <v>5</v>
      </c>
      <c r="D76" s="18" t="str">
        <f>IF(C77="R","PCr=",IF(C77="C","PCc=",""))</f>
        <v/>
      </c>
      <c r="E76" s="19" t="str">
        <f>IF(C77="R",1/(C80)*C89*(5+C87),IF(C77="C",1/(C80)*(1+C87/5),""))</f>
        <v/>
      </c>
      <c r="F76" s="2"/>
      <c r="G76" s="2"/>
      <c r="H76" s="2"/>
      <c r="I76" s="2"/>
      <c r="J76" s="2"/>
    </row>
    <row r="77" spans="2:10" ht="30" x14ac:dyDescent="0.25">
      <c r="B77" s="5" t="s">
        <v>32</v>
      </c>
      <c r="C77" s="9"/>
      <c r="E77" s="20" t="s">
        <v>17</v>
      </c>
      <c r="F77" s="2" t="s">
        <v>30</v>
      </c>
      <c r="G77" s="2"/>
      <c r="H77" s="2"/>
      <c r="I77" s="2"/>
      <c r="J77" s="2"/>
    </row>
    <row r="78" spans="2:10" ht="30" customHeight="1" x14ac:dyDescent="0.25">
      <c r="B78" s="6" t="s">
        <v>0</v>
      </c>
      <c r="C78" s="10"/>
      <c r="E78" s="20"/>
      <c r="F78" s="2"/>
      <c r="G78" s="2"/>
      <c r="H78" s="2"/>
      <c r="I78" s="2"/>
      <c r="J78" s="2"/>
    </row>
    <row r="79" spans="2:10" ht="30" customHeight="1" x14ac:dyDescent="0.25">
      <c r="B79" s="6" t="s">
        <v>1</v>
      </c>
      <c r="C79" s="9"/>
      <c r="E79" s="20"/>
      <c r="F79" s="2"/>
      <c r="G79" s="2"/>
      <c r="H79" s="2"/>
      <c r="I79" s="2"/>
      <c r="J79" s="2"/>
    </row>
    <row r="80" spans="2:10" ht="30" customHeight="1" x14ac:dyDescent="0.25">
      <c r="B80" s="6" t="s">
        <v>3</v>
      </c>
      <c r="C80" s="14"/>
      <c r="E80" s="20"/>
      <c r="F80" s="2"/>
      <c r="G80" s="2"/>
      <c r="H80" s="2"/>
      <c r="I80" s="2"/>
      <c r="J80" s="2"/>
    </row>
    <row r="81" spans="2:10" ht="30" customHeight="1" x14ac:dyDescent="0.25">
      <c r="B81" s="6" t="s">
        <v>9</v>
      </c>
      <c r="C81" s="9"/>
      <c r="E81" s="20">
        <v>2020</v>
      </c>
      <c r="F81" s="2">
        <v>2021</v>
      </c>
      <c r="G81" s="2">
        <v>2022</v>
      </c>
      <c r="H81" s="2"/>
      <c r="I81" s="2"/>
      <c r="J81" s="2"/>
    </row>
    <row r="82" spans="2:10" ht="30" customHeight="1" x14ac:dyDescent="0.25">
      <c r="B82" s="6" t="s">
        <v>10</v>
      </c>
      <c r="C82" s="10"/>
      <c r="E82" s="20"/>
      <c r="F82" s="2"/>
      <c r="G82" s="2"/>
      <c r="H82" s="2"/>
      <c r="I82" s="2"/>
      <c r="J82" s="2"/>
    </row>
    <row r="83" spans="2:10" ht="30" customHeight="1" x14ac:dyDescent="0.25">
      <c r="B83" s="6" t="s">
        <v>4</v>
      </c>
      <c r="C83" s="11"/>
      <c r="E83" s="20"/>
      <c r="F83" s="2"/>
      <c r="G83" s="2"/>
      <c r="H83" s="2"/>
      <c r="I83" s="2"/>
      <c r="J83" s="2"/>
    </row>
    <row r="84" spans="2:10" ht="30" customHeight="1" x14ac:dyDescent="0.25">
      <c r="B84" s="6" t="s">
        <v>11</v>
      </c>
      <c r="C84" s="10" t="s">
        <v>14</v>
      </c>
      <c r="E84" s="20"/>
      <c r="F84" s="2"/>
      <c r="G84" s="2"/>
      <c r="H84" s="2"/>
      <c r="I84" s="2"/>
      <c r="J84" s="2"/>
    </row>
    <row r="85" spans="2:10" ht="30" customHeight="1" x14ac:dyDescent="0.25">
      <c r="B85" s="6" t="s">
        <v>2</v>
      </c>
      <c r="C85" s="13"/>
      <c r="E85" s="20" t="s">
        <v>18</v>
      </c>
      <c r="F85" s="2" t="s">
        <v>19</v>
      </c>
      <c r="G85" s="2" t="s">
        <v>20</v>
      </c>
      <c r="H85" s="2" t="s">
        <v>21</v>
      </c>
      <c r="I85" s="2" t="s">
        <v>22</v>
      </c>
      <c r="J85" s="2"/>
    </row>
    <row r="86" spans="2:10" ht="30" customHeight="1" x14ac:dyDescent="0.25">
      <c r="B86" s="6" t="s">
        <v>12</v>
      </c>
      <c r="C86" s="10" t="s">
        <v>15</v>
      </c>
    </row>
    <row r="87" spans="2:10" ht="30" customHeight="1" x14ac:dyDescent="0.25">
      <c r="B87" s="6" t="s">
        <v>5</v>
      </c>
      <c r="C87" s="9"/>
    </row>
    <row r="88" spans="2:10" ht="30" customHeight="1" x14ac:dyDescent="0.25">
      <c r="B88" s="6" t="s">
        <v>13</v>
      </c>
      <c r="C88" s="10" t="s">
        <v>16</v>
      </c>
    </row>
    <row r="89" spans="2:10" ht="30" customHeight="1" x14ac:dyDescent="0.25">
      <c r="B89" s="6" t="s">
        <v>31</v>
      </c>
      <c r="C89" s="12">
        <f>IF(C85="Q1",C83*1.75,IF(C85="Q2",C83*1.5,IF(C85="Q3",C83*1.25,C83)))</f>
        <v>0</v>
      </c>
    </row>
    <row r="90" spans="2:10" ht="44.25" customHeight="1" x14ac:dyDescent="0.25">
      <c r="B90" s="6" t="s">
        <v>24</v>
      </c>
      <c r="C90" s="10" t="s">
        <v>25</v>
      </c>
    </row>
    <row r="92" spans="2:10" ht="34.5" customHeight="1" x14ac:dyDescent="0.25">
      <c r="B92" s="3" t="s">
        <v>23</v>
      </c>
      <c r="C92" s="4">
        <f>1+C76</f>
        <v>6</v>
      </c>
      <c r="D92" s="18" t="str">
        <f>IF(C93="R","PCr=",IF(C93="C","PCc=",""))</f>
        <v/>
      </c>
      <c r="E92" s="19" t="str">
        <f>IF(C93="R",1/(C96)*C105*(5+C103),IF(C93="C",1/(C96)*(1+C103/5),""))</f>
        <v/>
      </c>
      <c r="F92" s="2"/>
      <c r="G92" s="2"/>
      <c r="H92" s="2"/>
      <c r="I92" s="2"/>
      <c r="J92" s="2"/>
    </row>
    <row r="93" spans="2:10" ht="30" x14ac:dyDescent="0.25">
      <c r="B93" s="5" t="s">
        <v>32</v>
      </c>
      <c r="C93" s="9"/>
      <c r="E93" s="20" t="s">
        <v>17</v>
      </c>
      <c r="F93" s="2" t="s">
        <v>30</v>
      </c>
      <c r="G93" s="2"/>
      <c r="H93" s="2"/>
      <c r="I93" s="2"/>
      <c r="J93" s="2"/>
    </row>
    <row r="94" spans="2:10" ht="30" customHeight="1" x14ac:dyDescent="0.25">
      <c r="B94" s="6" t="s">
        <v>0</v>
      </c>
      <c r="C94" s="10"/>
      <c r="E94" s="20"/>
      <c r="F94" s="2"/>
      <c r="G94" s="2"/>
      <c r="H94" s="2"/>
      <c r="I94" s="2"/>
      <c r="J94" s="2"/>
    </row>
    <row r="95" spans="2:10" ht="30" customHeight="1" x14ac:dyDescent="0.25">
      <c r="B95" s="6" t="s">
        <v>1</v>
      </c>
      <c r="C95" s="9"/>
      <c r="E95" s="20"/>
      <c r="F95" s="2"/>
      <c r="G95" s="2"/>
      <c r="H95" s="2"/>
      <c r="I95" s="2"/>
      <c r="J95" s="2"/>
    </row>
    <row r="96" spans="2:10" ht="30" customHeight="1" x14ac:dyDescent="0.25">
      <c r="B96" s="6" t="s">
        <v>3</v>
      </c>
      <c r="C96" s="14"/>
      <c r="E96" s="20"/>
      <c r="F96" s="2"/>
      <c r="G96" s="2"/>
      <c r="H96" s="2"/>
      <c r="I96" s="2"/>
      <c r="J96" s="2"/>
    </row>
    <row r="97" spans="2:10" ht="30" customHeight="1" x14ac:dyDescent="0.25">
      <c r="B97" s="6" t="s">
        <v>9</v>
      </c>
      <c r="C97" s="9"/>
      <c r="E97" s="20">
        <v>2020</v>
      </c>
      <c r="F97" s="2">
        <v>2021</v>
      </c>
      <c r="G97" s="2">
        <v>2022</v>
      </c>
      <c r="H97" s="2"/>
      <c r="I97" s="2"/>
      <c r="J97" s="2"/>
    </row>
    <row r="98" spans="2:10" ht="30" customHeight="1" x14ac:dyDescent="0.25">
      <c r="B98" s="6" t="s">
        <v>10</v>
      </c>
      <c r="C98" s="10"/>
      <c r="E98" s="20"/>
      <c r="F98" s="2"/>
      <c r="G98" s="2"/>
      <c r="H98" s="2"/>
      <c r="I98" s="2"/>
      <c r="J98" s="2"/>
    </row>
    <row r="99" spans="2:10" ht="30" customHeight="1" x14ac:dyDescent="0.25">
      <c r="B99" s="6" t="s">
        <v>4</v>
      </c>
      <c r="C99" s="11"/>
      <c r="E99" s="20"/>
      <c r="F99" s="2"/>
      <c r="G99" s="2"/>
      <c r="H99" s="2"/>
      <c r="I99" s="2"/>
      <c r="J99" s="2"/>
    </row>
    <row r="100" spans="2:10" ht="30" customHeight="1" x14ac:dyDescent="0.25">
      <c r="B100" s="6" t="s">
        <v>11</v>
      </c>
      <c r="C100" s="10" t="s">
        <v>14</v>
      </c>
      <c r="E100" s="20"/>
      <c r="F100" s="2"/>
      <c r="G100" s="2"/>
      <c r="H100" s="2"/>
      <c r="I100" s="2"/>
      <c r="J100" s="2"/>
    </row>
    <row r="101" spans="2:10" ht="30" customHeight="1" x14ac:dyDescent="0.25">
      <c r="B101" s="6" t="s">
        <v>2</v>
      </c>
      <c r="C101" s="13"/>
      <c r="E101" s="20" t="s">
        <v>18</v>
      </c>
      <c r="F101" s="2" t="s">
        <v>19</v>
      </c>
      <c r="G101" s="2" t="s">
        <v>20</v>
      </c>
      <c r="H101" s="2" t="s">
        <v>21</v>
      </c>
      <c r="I101" s="2" t="s">
        <v>22</v>
      </c>
      <c r="J101" s="2"/>
    </row>
    <row r="102" spans="2:10" ht="30" customHeight="1" x14ac:dyDescent="0.25">
      <c r="B102" s="6" t="s">
        <v>12</v>
      </c>
      <c r="C102" s="10" t="s">
        <v>15</v>
      </c>
    </row>
    <row r="103" spans="2:10" ht="30" customHeight="1" x14ac:dyDescent="0.25">
      <c r="B103" s="6" t="s">
        <v>5</v>
      </c>
      <c r="C103" s="9"/>
    </row>
    <row r="104" spans="2:10" ht="30" customHeight="1" x14ac:dyDescent="0.25">
      <c r="B104" s="6" t="s">
        <v>13</v>
      </c>
      <c r="C104" s="10" t="s">
        <v>16</v>
      </c>
    </row>
    <row r="105" spans="2:10" ht="30" customHeight="1" x14ac:dyDescent="0.25">
      <c r="B105" s="6" t="s">
        <v>31</v>
      </c>
      <c r="C105" s="12">
        <f>IF(C101="Q1",C99*1.75,IF(C101="Q2",C99*1.5,IF(C101="Q3",C99*1.25,C99)))</f>
        <v>0</v>
      </c>
    </row>
    <row r="106" spans="2:10" ht="44.25" customHeight="1" x14ac:dyDescent="0.25">
      <c r="B106" s="6" t="s">
        <v>24</v>
      </c>
      <c r="C106" s="10" t="s">
        <v>25</v>
      </c>
    </row>
    <row r="108" spans="2:10" ht="34.5" customHeight="1" x14ac:dyDescent="0.25">
      <c r="B108" s="3" t="s">
        <v>23</v>
      </c>
      <c r="C108" s="4">
        <f>1+C92</f>
        <v>7</v>
      </c>
      <c r="D108" s="18" t="str">
        <f>IF(C109="R","PCr=",IF(C109="C","PCc=",""))</f>
        <v/>
      </c>
      <c r="E108" s="19" t="str">
        <f>IF(C109="R",1/(C112)*C121*(5+C119),IF(C109="C",1/(C112)*(1+C119/5),""))</f>
        <v/>
      </c>
      <c r="F108" s="2"/>
      <c r="G108" s="2"/>
      <c r="H108" s="2"/>
      <c r="I108" s="2"/>
      <c r="J108" s="2"/>
    </row>
    <row r="109" spans="2:10" ht="30" x14ac:dyDescent="0.25">
      <c r="B109" s="5" t="s">
        <v>32</v>
      </c>
      <c r="C109" s="9"/>
      <c r="E109" s="20" t="s">
        <v>17</v>
      </c>
      <c r="F109" s="2" t="s">
        <v>30</v>
      </c>
      <c r="G109" s="2"/>
      <c r="H109" s="2"/>
      <c r="I109" s="2"/>
      <c r="J109" s="2"/>
    </row>
    <row r="110" spans="2:10" ht="30" customHeight="1" x14ac:dyDescent="0.25">
      <c r="B110" s="6" t="s">
        <v>0</v>
      </c>
      <c r="C110" s="10"/>
      <c r="E110" s="20"/>
      <c r="F110" s="2"/>
      <c r="G110" s="2"/>
      <c r="H110" s="2"/>
      <c r="I110" s="2"/>
      <c r="J110" s="2"/>
    </row>
    <row r="111" spans="2:10" ht="30" customHeight="1" x14ac:dyDescent="0.25">
      <c r="B111" s="6" t="s">
        <v>1</v>
      </c>
      <c r="C111" s="9"/>
      <c r="E111" s="20"/>
      <c r="F111" s="2"/>
      <c r="G111" s="2"/>
      <c r="H111" s="2"/>
      <c r="I111" s="2"/>
      <c r="J111" s="2"/>
    </row>
    <row r="112" spans="2:10" ht="30" customHeight="1" x14ac:dyDescent="0.25">
      <c r="B112" s="6" t="s">
        <v>3</v>
      </c>
      <c r="C112" s="14"/>
      <c r="E112" s="20"/>
      <c r="F112" s="2"/>
      <c r="G112" s="2"/>
      <c r="H112" s="2"/>
      <c r="I112" s="2"/>
      <c r="J112" s="2"/>
    </row>
    <row r="113" spans="2:10" ht="30" customHeight="1" x14ac:dyDescent="0.25">
      <c r="B113" s="6" t="s">
        <v>9</v>
      </c>
      <c r="C113" s="9"/>
      <c r="E113" s="20">
        <v>2020</v>
      </c>
      <c r="F113" s="2">
        <v>2021</v>
      </c>
      <c r="G113" s="2">
        <v>2022</v>
      </c>
      <c r="H113" s="2"/>
      <c r="I113" s="2"/>
      <c r="J113" s="2"/>
    </row>
    <row r="114" spans="2:10" ht="30" customHeight="1" x14ac:dyDescent="0.25">
      <c r="B114" s="6" t="s">
        <v>10</v>
      </c>
      <c r="C114" s="10"/>
      <c r="E114" s="20"/>
      <c r="F114" s="2"/>
      <c r="G114" s="2"/>
      <c r="H114" s="2"/>
      <c r="I114" s="2"/>
      <c r="J114" s="2"/>
    </row>
    <row r="115" spans="2:10" ht="30" customHeight="1" x14ac:dyDescent="0.25">
      <c r="B115" s="6" t="s">
        <v>4</v>
      </c>
      <c r="C115" s="11"/>
      <c r="E115" s="20"/>
      <c r="F115" s="2"/>
      <c r="G115" s="2"/>
      <c r="H115" s="2"/>
      <c r="I115" s="2"/>
      <c r="J115" s="2"/>
    </row>
    <row r="116" spans="2:10" ht="30" customHeight="1" x14ac:dyDescent="0.25">
      <c r="B116" s="6" t="s">
        <v>11</v>
      </c>
      <c r="C116" s="10" t="s">
        <v>14</v>
      </c>
      <c r="E116" s="20"/>
      <c r="F116" s="2"/>
      <c r="G116" s="2"/>
      <c r="H116" s="2"/>
      <c r="I116" s="2"/>
      <c r="J116" s="2"/>
    </row>
    <row r="117" spans="2:10" ht="30" customHeight="1" x14ac:dyDescent="0.25">
      <c r="B117" s="6" t="s">
        <v>2</v>
      </c>
      <c r="C117" s="13"/>
      <c r="E117" s="20" t="s">
        <v>18</v>
      </c>
      <c r="F117" s="2" t="s">
        <v>19</v>
      </c>
      <c r="G117" s="2" t="s">
        <v>20</v>
      </c>
      <c r="H117" s="2" t="s">
        <v>21</v>
      </c>
      <c r="I117" s="2" t="s">
        <v>22</v>
      </c>
      <c r="J117" s="2"/>
    </row>
    <row r="118" spans="2:10" ht="30" customHeight="1" x14ac:dyDescent="0.25">
      <c r="B118" s="6" t="s">
        <v>12</v>
      </c>
      <c r="C118" s="10" t="s">
        <v>15</v>
      </c>
    </row>
    <row r="119" spans="2:10" ht="30" customHeight="1" x14ac:dyDescent="0.25">
      <c r="B119" s="6" t="s">
        <v>5</v>
      </c>
      <c r="C119" s="9"/>
    </row>
    <row r="120" spans="2:10" ht="30" customHeight="1" x14ac:dyDescent="0.25">
      <c r="B120" s="6" t="s">
        <v>13</v>
      </c>
      <c r="C120" s="10" t="s">
        <v>16</v>
      </c>
    </row>
    <row r="121" spans="2:10" ht="30" customHeight="1" x14ac:dyDescent="0.25">
      <c r="B121" s="6" t="s">
        <v>31</v>
      </c>
      <c r="C121" s="12">
        <f>IF(C117="Q1",C115*1.75,IF(C117="Q2",C115*1.5,IF(C117="Q3",C115*1.25,C115)))</f>
        <v>0</v>
      </c>
    </row>
    <row r="122" spans="2:10" ht="44.25" customHeight="1" x14ac:dyDescent="0.25">
      <c r="B122" s="6" t="s">
        <v>24</v>
      </c>
      <c r="C122" s="10" t="s">
        <v>25</v>
      </c>
    </row>
    <row r="124" spans="2:10" ht="34.5" customHeight="1" x14ac:dyDescent="0.25">
      <c r="B124" s="3" t="s">
        <v>23</v>
      </c>
      <c r="C124" s="4">
        <f>1+C108</f>
        <v>8</v>
      </c>
      <c r="D124" s="18" t="str">
        <f>IF(C125="R","PCr=",IF(C125="C","PCc=",""))</f>
        <v/>
      </c>
      <c r="E124" s="19" t="str">
        <f>IF(C125="R",1/(C128)*C137*(5+C135),IF(C125="C",1/(C128)*(1+C135/5),""))</f>
        <v/>
      </c>
      <c r="F124" s="2"/>
      <c r="G124" s="2"/>
      <c r="H124" s="2"/>
      <c r="I124" s="2"/>
      <c r="J124" s="2"/>
    </row>
    <row r="125" spans="2:10" ht="30" x14ac:dyDescent="0.25">
      <c r="B125" s="5" t="s">
        <v>32</v>
      </c>
      <c r="C125" s="9"/>
      <c r="E125" s="20" t="s">
        <v>17</v>
      </c>
      <c r="F125" s="2" t="s">
        <v>30</v>
      </c>
      <c r="G125" s="2"/>
      <c r="H125" s="2"/>
      <c r="I125" s="2"/>
      <c r="J125" s="2"/>
    </row>
    <row r="126" spans="2:10" ht="30" customHeight="1" x14ac:dyDescent="0.25">
      <c r="B126" s="6" t="s">
        <v>0</v>
      </c>
      <c r="C126" s="10"/>
      <c r="E126" s="20"/>
      <c r="F126" s="2"/>
      <c r="G126" s="2"/>
      <c r="H126" s="2"/>
      <c r="I126" s="2"/>
      <c r="J126" s="2"/>
    </row>
    <row r="127" spans="2:10" ht="30" customHeight="1" x14ac:dyDescent="0.25">
      <c r="B127" s="6" t="s">
        <v>1</v>
      </c>
      <c r="C127" s="9"/>
      <c r="E127" s="20"/>
      <c r="F127" s="2"/>
      <c r="G127" s="2"/>
      <c r="H127" s="2"/>
      <c r="I127" s="2"/>
      <c r="J127" s="2"/>
    </row>
    <row r="128" spans="2:10" ht="30" customHeight="1" x14ac:dyDescent="0.25">
      <c r="B128" s="6" t="s">
        <v>3</v>
      </c>
      <c r="C128" s="14"/>
      <c r="E128" s="20"/>
      <c r="F128" s="2"/>
      <c r="G128" s="2"/>
      <c r="H128" s="2"/>
      <c r="I128" s="2"/>
      <c r="J128" s="2"/>
    </row>
    <row r="129" spans="2:10" ht="30" customHeight="1" x14ac:dyDescent="0.25">
      <c r="B129" s="6" t="s">
        <v>9</v>
      </c>
      <c r="C129" s="9"/>
      <c r="E129" s="20">
        <v>2020</v>
      </c>
      <c r="F129" s="2">
        <v>2021</v>
      </c>
      <c r="G129" s="2">
        <v>2022</v>
      </c>
      <c r="H129" s="2"/>
      <c r="I129" s="2"/>
      <c r="J129" s="2"/>
    </row>
    <row r="130" spans="2:10" ht="30" customHeight="1" x14ac:dyDescent="0.25">
      <c r="B130" s="6" t="s">
        <v>10</v>
      </c>
      <c r="C130" s="10"/>
      <c r="E130" s="20"/>
      <c r="F130" s="2"/>
      <c r="G130" s="2"/>
      <c r="H130" s="2"/>
      <c r="I130" s="2"/>
      <c r="J130" s="2"/>
    </row>
    <row r="131" spans="2:10" ht="30" customHeight="1" x14ac:dyDescent="0.25">
      <c r="B131" s="6" t="s">
        <v>4</v>
      </c>
      <c r="C131" s="11"/>
      <c r="E131" s="20"/>
      <c r="F131" s="2"/>
      <c r="G131" s="2"/>
      <c r="H131" s="2"/>
      <c r="I131" s="2"/>
      <c r="J131" s="2"/>
    </row>
    <row r="132" spans="2:10" ht="30" customHeight="1" x14ac:dyDescent="0.25">
      <c r="B132" s="6" t="s">
        <v>11</v>
      </c>
      <c r="C132" s="10" t="s">
        <v>14</v>
      </c>
      <c r="E132" s="20"/>
      <c r="F132" s="2"/>
      <c r="G132" s="2"/>
      <c r="H132" s="2"/>
      <c r="I132" s="2"/>
      <c r="J132" s="2"/>
    </row>
    <row r="133" spans="2:10" ht="30" customHeight="1" x14ac:dyDescent="0.25">
      <c r="B133" s="6" t="s">
        <v>2</v>
      </c>
      <c r="C133" s="13"/>
      <c r="E133" s="20" t="s">
        <v>18</v>
      </c>
      <c r="F133" s="2" t="s">
        <v>19</v>
      </c>
      <c r="G133" s="2" t="s">
        <v>20</v>
      </c>
      <c r="H133" s="2" t="s">
        <v>21</v>
      </c>
      <c r="I133" s="2" t="s">
        <v>22</v>
      </c>
      <c r="J133" s="2"/>
    </row>
    <row r="134" spans="2:10" ht="30" customHeight="1" x14ac:dyDescent="0.25">
      <c r="B134" s="6" t="s">
        <v>12</v>
      </c>
      <c r="C134" s="10" t="s">
        <v>15</v>
      </c>
    </row>
    <row r="135" spans="2:10" ht="30" customHeight="1" x14ac:dyDescent="0.25">
      <c r="B135" s="6" t="s">
        <v>5</v>
      </c>
      <c r="C135" s="9"/>
    </row>
    <row r="136" spans="2:10" ht="30" customHeight="1" x14ac:dyDescent="0.25">
      <c r="B136" s="6" t="s">
        <v>13</v>
      </c>
      <c r="C136" s="10" t="s">
        <v>16</v>
      </c>
    </row>
    <row r="137" spans="2:10" ht="30" customHeight="1" x14ac:dyDescent="0.25">
      <c r="B137" s="6" t="s">
        <v>31</v>
      </c>
      <c r="C137" s="12">
        <f>IF(C133="Q1",C131*1.75,IF(C133="Q2",C131*1.5,IF(C133="Q3",C131*1.25,C131)))</f>
        <v>0</v>
      </c>
    </row>
    <row r="138" spans="2:10" ht="44.25" customHeight="1" x14ac:dyDescent="0.25">
      <c r="B138" s="6" t="s">
        <v>24</v>
      </c>
      <c r="C138" s="10" t="s">
        <v>25</v>
      </c>
    </row>
    <row r="140" spans="2:10" ht="34.5" customHeight="1" x14ac:dyDescent="0.25">
      <c r="B140" s="3" t="s">
        <v>23</v>
      </c>
      <c r="C140" s="4">
        <f>1+C124</f>
        <v>9</v>
      </c>
      <c r="D140" s="18" t="str">
        <f>IF(C141="R","PCr=",IF(C141="C","PCc=",""))</f>
        <v/>
      </c>
      <c r="E140" s="19" t="str">
        <f>IF(C141="R",1/(C144)*C153*(5+C151),IF(C141="C",1/(C144)*(1+C151/5),""))</f>
        <v/>
      </c>
      <c r="F140" s="2"/>
      <c r="G140" s="2"/>
      <c r="H140" s="2"/>
      <c r="I140" s="2"/>
      <c r="J140" s="2"/>
    </row>
    <row r="141" spans="2:10" ht="30" x14ac:dyDescent="0.25">
      <c r="B141" s="5" t="s">
        <v>32</v>
      </c>
      <c r="C141" s="9"/>
      <c r="E141" s="20" t="s">
        <v>17</v>
      </c>
      <c r="F141" s="2" t="s">
        <v>30</v>
      </c>
      <c r="G141" s="2"/>
      <c r="H141" s="2"/>
      <c r="I141" s="2"/>
      <c r="J141" s="2"/>
    </row>
    <row r="142" spans="2:10" ht="30" customHeight="1" x14ac:dyDescent="0.25">
      <c r="B142" s="6" t="s">
        <v>0</v>
      </c>
      <c r="C142" s="10"/>
      <c r="E142" s="20"/>
      <c r="F142" s="2"/>
      <c r="G142" s="2"/>
      <c r="H142" s="2"/>
      <c r="I142" s="2"/>
      <c r="J142" s="2"/>
    </row>
    <row r="143" spans="2:10" ht="30" customHeight="1" x14ac:dyDescent="0.25">
      <c r="B143" s="6" t="s">
        <v>1</v>
      </c>
      <c r="C143" s="9"/>
      <c r="E143" s="20"/>
      <c r="F143" s="2"/>
      <c r="G143" s="2"/>
      <c r="H143" s="2"/>
      <c r="I143" s="2"/>
      <c r="J143" s="2"/>
    </row>
    <row r="144" spans="2:10" ht="30" customHeight="1" x14ac:dyDescent="0.25">
      <c r="B144" s="6" t="s">
        <v>3</v>
      </c>
      <c r="C144" s="14"/>
      <c r="E144" s="20"/>
      <c r="F144" s="2"/>
      <c r="G144" s="2"/>
      <c r="H144" s="2"/>
      <c r="I144" s="2"/>
      <c r="J144" s="2"/>
    </row>
    <row r="145" spans="2:10" ht="30" customHeight="1" x14ac:dyDescent="0.25">
      <c r="B145" s="6" t="s">
        <v>9</v>
      </c>
      <c r="C145" s="9"/>
      <c r="E145" s="20">
        <v>2020</v>
      </c>
      <c r="F145" s="2">
        <v>2021</v>
      </c>
      <c r="G145" s="2">
        <v>2022</v>
      </c>
      <c r="H145" s="2"/>
      <c r="I145" s="2"/>
      <c r="J145" s="2"/>
    </row>
    <row r="146" spans="2:10" ht="30" customHeight="1" x14ac:dyDescent="0.25">
      <c r="B146" s="6" t="s">
        <v>10</v>
      </c>
      <c r="C146" s="10"/>
      <c r="E146" s="20"/>
      <c r="F146" s="2"/>
      <c r="G146" s="2"/>
      <c r="H146" s="2"/>
      <c r="I146" s="2"/>
      <c r="J146" s="2"/>
    </row>
    <row r="147" spans="2:10" ht="30" customHeight="1" x14ac:dyDescent="0.25">
      <c r="B147" s="6" t="s">
        <v>4</v>
      </c>
      <c r="C147" s="11"/>
      <c r="E147" s="20"/>
      <c r="F147" s="2"/>
      <c r="G147" s="2"/>
      <c r="H147" s="2"/>
      <c r="I147" s="2"/>
      <c r="J147" s="2"/>
    </row>
    <row r="148" spans="2:10" ht="30" customHeight="1" x14ac:dyDescent="0.25">
      <c r="B148" s="6" t="s">
        <v>11</v>
      </c>
      <c r="C148" s="10" t="s">
        <v>14</v>
      </c>
      <c r="E148" s="20"/>
      <c r="F148" s="2"/>
      <c r="G148" s="2"/>
      <c r="H148" s="2"/>
      <c r="I148" s="2"/>
      <c r="J148" s="2"/>
    </row>
    <row r="149" spans="2:10" ht="30" customHeight="1" x14ac:dyDescent="0.25">
      <c r="B149" s="6" t="s">
        <v>2</v>
      </c>
      <c r="C149" s="13"/>
      <c r="E149" s="20" t="s">
        <v>18</v>
      </c>
      <c r="F149" s="2" t="s">
        <v>19</v>
      </c>
      <c r="G149" s="2" t="s">
        <v>20</v>
      </c>
      <c r="H149" s="2" t="s">
        <v>21</v>
      </c>
      <c r="I149" s="2" t="s">
        <v>22</v>
      </c>
      <c r="J149" s="2"/>
    </row>
    <row r="150" spans="2:10" ht="30" customHeight="1" x14ac:dyDescent="0.25">
      <c r="B150" s="6" t="s">
        <v>12</v>
      </c>
      <c r="C150" s="10" t="s">
        <v>15</v>
      </c>
    </row>
    <row r="151" spans="2:10" ht="30" customHeight="1" x14ac:dyDescent="0.25">
      <c r="B151" s="6" t="s">
        <v>5</v>
      </c>
      <c r="C151" s="9"/>
    </row>
    <row r="152" spans="2:10" ht="30" customHeight="1" x14ac:dyDescent="0.25">
      <c r="B152" s="6" t="s">
        <v>13</v>
      </c>
      <c r="C152" s="10" t="s">
        <v>16</v>
      </c>
    </row>
    <row r="153" spans="2:10" ht="30" customHeight="1" x14ac:dyDescent="0.25">
      <c r="B153" s="6" t="s">
        <v>31</v>
      </c>
      <c r="C153" s="12">
        <f>IF(C149="Q1",C147*1.75,IF(C149="Q2",C147*1.5,IF(C149="Q3",C147*1.25,C147)))</f>
        <v>0</v>
      </c>
    </row>
    <row r="154" spans="2:10" ht="44.25" customHeight="1" x14ac:dyDescent="0.25">
      <c r="B154" s="6" t="s">
        <v>24</v>
      </c>
      <c r="C154" s="10" t="s">
        <v>25</v>
      </c>
    </row>
    <row r="156" spans="2:10" ht="34.5" customHeight="1" x14ac:dyDescent="0.25">
      <c r="B156" s="3" t="s">
        <v>23</v>
      </c>
      <c r="C156" s="4">
        <f>1+C140</f>
        <v>10</v>
      </c>
      <c r="D156" s="18" t="str">
        <f>IF(C157="R","PCr=",IF(C157="C","PCc=",""))</f>
        <v/>
      </c>
      <c r="E156" s="19" t="str">
        <f>IF(C157="R",1/(C160)*C169*(5+C167),IF(C157="C",1/(C160)*(1+C167/5),""))</f>
        <v/>
      </c>
      <c r="F156" s="2"/>
      <c r="G156" s="2"/>
      <c r="H156" s="2"/>
      <c r="I156" s="2"/>
      <c r="J156" s="2"/>
    </row>
    <row r="157" spans="2:10" ht="30" x14ac:dyDescent="0.25">
      <c r="B157" s="5" t="s">
        <v>32</v>
      </c>
      <c r="C157" s="9"/>
      <c r="E157" s="20" t="s">
        <v>17</v>
      </c>
      <c r="F157" s="2" t="s">
        <v>30</v>
      </c>
      <c r="G157" s="2"/>
      <c r="H157" s="2"/>
      <c r="I157" s="2"/>
      <c r="J157" s="2"/>
    </row>
    <row r="158" spans="2:10" ht="30" customHeight="1" x14ac:dyDescent="0.25">
      <c r="B158" s="6" t="s">
        <v>0</v>
      </c>
      <c r="C158" s="10"/>
      <c r="E158" s="20"/>
      <c r="F158" s="2"/>
      <c r="G158" s="2"/>
      <c r="H158" s="2"/>
      <c r="I158" s="2"/>
      <c r="J158" s="2"/>
    </row>
    <row r="159" spans="2:10" ht="30" customHeight="1" x14ac:dyDescent="0.25">
      <c r="B159" s="6" t="s">
        <v>1</v>
      </c>
      <c r="C159" s="9"/>
      <c r="E159" s="20"/>
      <c r="F159" s="2"/>
      <c r="G159" s="2"/>
      <c r="H159" s="2"/>
      <c r="I159" s="2"/>
      <c r="J159" s="2"/>
    </row>
    <row r="160" spans="2:10" ht="30" customHeight="1" x14ac:dyDescent="0.25">
      <c r="B160" s="6" t="s">
        <v>3</v>
      </c>
      <c r="C160" s="14"/>
      <c r="E160" s="20"/>
      <c r="F160" s="2"/>
      <c r="G160" s="2"/>
      <c r="H160" s="2"/>
      <c r="I160" s="2"/>
      <c r="J160" s="2"/>
    </row>
    <row r="161" spans="2:10" ht="30" customHeight="1" x14ac:dyDescent="0.25">
      <c r="B161" s="6" t="s">
        <v>9</v>
      </c>
      <c r="C161" s="9"/>
      <c r="E161" s="20">
        <v>2020</v>
      </c>
      <c r="F161" s="2">
        <v>2021</v>
      </c>
      <c r="G161" s="2">
        <v>2022</v>
      </c>
      <c r="H161" s="2"/>
      <c r="I161" s="2"/>
      <c r="J161" s="2"/>
    </row>
    <row r="162" spans="2:10" ht="30" customHeight="1" x14ac:dyDescent="0.25">
      <c r="B162" s="6" t="s">
        <v>10</v>
      </c>
      <c r="C162" s="10"/>
      <c r="E162" s="20"/>
      <c r="F162" s="2"/>
      <c r="G162" s="2"/>
      <c r="H162" s="2"/>
      <c r="I162" s="2"/>
      <c r="J162" s="2"/>
    </row>
    <row r="163" spans="2:10" ht="30" customHeight="1" x14ac:dyDescent="0.25">
      <c r="B163" s="6" t="s">
        <v>4</v>
      </c>
      <c r="C163" s="11"/>
      <c r="E163" s="20"/>
      <c r="F163" s="2"/>
      <c r="G163" s="2"/>
      <c r="H163" s="2"/>
      <c r="I163" s="2"/>
      <c r="J163" s="2"/>
    </row>
    <row r="164" spans="2:10" ht="30" customHeight="1" x14ac:dyDescent="0.25">
      <c r="B164" s="6" t="s">
        <v>11</v>
      </c>
      <c r="C164" s="10" t="s">
        <v>14</v>
      </c>
      <c r="E164" s="20"/>
      <c r="F164" s="2"/>
      <c r="G164" s="2"/>
      <c r="H164" s="2"/>
      <c r="I164" s="2"/>
      <c r="J164" s="2"/>
    </row>
    <row r="165" spans="2:10" ht="30" customHeight="1" x14ac:dyDescent="0.25">
      <c r="B165" s="6" t="s">
        <v>2</v>
      </c>
      <c r="C165" s="13"/>
      <c r="E165" s="20" t="s">
        <v>18</v>
      </c>
      <c r="F165" s="2" t="s">
        <v>19</v>
      </c>
      <c r="G165" s="2" t="s">
        <v>20</v>
      </c>
      <c r="H165" s="2" t="s">
        <v>21</v>
      </c>
      <c r="I165" s="2" t="s">
        <v>22</v>
      </c>
      <c r="J165" s="2"/>
    </row>
    <row r="166" spans="2:10" ht="30" customHeight="1" x14ac:dyDescent="0.25">
      <c r="B166" s="6" t="s">
        <v>12</v>
      </c>
      <c r="C166" s="10" t="s">
        <v>15</v>
      </c>
    </row>
    <row r="167" spans="2:10" ht="30" customHeight="1" x14ac:dyDescent="0.25">
      <c r="B167" s="6" t="s">
        <v>5</v>
      </c>
      <c r="C167" s="9"/>
    </row>
    <row r="168" spans="2:10" ht="30" customHeight="1" x14ac:dyDescent="0.25">
      <c r="B168" s="6" t="s">
        <v>13</v>
      </c>
      <c r="C168" s="10" t="s">
        <v>16</v>
      </c>
    </row>
    <row r="169" spans="2:10" ht="30" customHeight="1" x14ac:dyDescent="0.25">
      <c r="B169" s="6" t="s">
        <v>31</v>
      </c>
      <c r="C169" s="12">
        <f>IF(C165="Q1",C163*1.75,IF(C165="Q2",C163*1.5,IF(C165="Q3",C163*1.25,C163)))</f>
        <v>0</v>
      </c>
    </row>
    <row r="170" spans="2:10" ht="44.25" customHeight="1" x14ac:dyDescent="0.25">
      <c r="B170" s="6" t="s">
        <v>24</v>
      </c>
      <c r="C170" s="10" t="s">
        <v>25</v>
      </c>
    </row>
    <row r="172" spans="2:10" ht="34.5" customHeight="1" x14ac:dyDescent="0.25">
      <c r="B172" s="3" t="s">
        <v>23</v>
      </c>
      <c r="C172" s="4">
        <f>+C156+1</f>
        <v>11</v>
      </c>
      <c r="D172" s="18" t="str">
        <f>IF(C173="R","PCr=",IF(C173="C","PCc=",""))</f>
        <v/>
      </c>
      <c r="E172" s="19" t="str">
        <f>IF(C173="R",1/(C176)*C185*(5+C183),IF(C173="C",1/(C176)*(1+C183/5),""))</f>
        <v/>
      </c>
      <c r="F172" s="2"/>
      <c r="G172" s="2"/>
      <c r="H172" s="2"/>
      <c r="I172" s="2"/>
      <c r="J172" s="2"/>
    </row>
    <row r="173" spans="2:10" ht="30" x14ac:dyDescent="0.25">
      <c r="B173" s="5" t="s">
        <v>32</v>
      </c>
      <c r="C173" s="9"/>
      <c r="E173" s="20" t="s">
        <v>17</v>
      </c>
      <c r="F173" s="2" t="s">
        <v>30</v>
      </c>
      <c r="G173" s="2"/>
      <c r="H173" s="2"/>
      <c r="I173" s="2"/>
      <c r="J173" s="2"/>
    </row>
    <row r="174" spans="2:10" ht="30" customHeight="1" x14ac:dyDescent="0.25">
      <c r="B174" s="6" t="s">
        <v>0</v>
      </c>
      <c r="C174" s="10"/>
      <c r="E174" s="20"/>
      <c r="F174" s="2"/>
      <c r="G174" s="2"/>
      <c r="H174" s="2"/>
      <c r="I174" s="2"/>
      <c r="J174" s="2"/>
    </row>
    <row r="175" spans="2:10" ht="30" customHeight="1" x14ac:dyDescent="0.25">
      <c r="B175" s="6" t="s">
        <v>1</v>
      </c>
      <c r="C175" s="9"/>
      <c r="E175" s="20"/>
      <c r="F175" s="2"/>
      <c r="G175" s="2"/>
      <c r="H175" s="2"/>
      <c r="I175" s="2"/>
      <c r="J175" s="2"/>
    </row>
    <row r="176" spans="2:10" ht="30" customHeight="1" x14ac:dyDescent="0.25">
      <c r="B176" s="6" t="s">
        <v>3</v>
      </c>
      <c r="C176" s="14"/>
      <c r="E176" s="20"/>
      <c r="F176" s="2"/>
      <c r="G176" s="2"/>
      <c r="H176" s="2"/>
      <c r="I176" s="2"/>
      <c r="J176" s="2"/>
    </row>
    <row r="177" spans="2:10" ht="30" customHeight="1" x14ac:dyDescent="0.25">
      <c r="B177" s="6" t="s">
        <v>9</v>
      </c>
      <c r="C177" s="9"/>
      <c r="E177" s="20">
        <v>2020</v>
      </c>
      <c r="F177" s="2">
        <v>2021</v>
      </c>
      <c r="G177" s="2">
        <v>2022</v>
      </c>
      <c r="H177" s="2"/>
      <c r="I177" s="2"/>
      <c r="J177" s="2"/>
    </row>
    <row r="178" spans="2:10" ht="30" customHeight="1" x14ac:dyDescent="0.25">
      <c r="B178" s="6" t="s">
        <v>10</v>
      </c>
      <c r="C178" s="10"/>
      <c r="E178" s="20"/>
      <c r="F178" s="2"/>
      <c r="G178" s="2"/>
      <c r="H178" s="2"/>
      <c r="I178" s="2"/>
      <c r="J178" s="2"/>
    </row>
    <row r="179" spans="2:10" ht="30" customHeight="1" x14ac:dyDescent="0.25">
      <c r="B179" s="6" t="s">
        <v>4</v>
      </c>
      <c r="C179" s="11"/>
      <c r="E179" s="20"/>
      <c r="F179" s="2"/>
      <c r="G179" s="2"/>
      <c r="H179" s="2"/>
      <c r="I179" s="2"/>
      <c r="J179" s="2"/>
    </row>
    <row r="180" spans="2:10" ht="30" customHeight="1" x14ac:dyDescent="0.25">
      <c r="B180" s="6" t="s">
        <v>11</v>
      </c>
      <c r="C180" s="10" t="s">
        <v>14</v>
      </c>
      <c r="E180" s="20"/>
      <c r="F180" s="2"/>
      <c r="G180" s="2"/>
      <c r="H180" s="2"/>
      <c r="I180" s="2"/>
      <c r="J180" s="2"/>
    </row>
    <row r="181" spans="2:10" ht="30" customHeight="1" x14ac:dyDescent="0.25">
      <c r="B181" s="6" t="s">
        <v>2</v>
      </c>
      <c r="C181" s="13"/>
      <c r="E181" s="20" t="s">
        <v>18</v>
      </c>
      <c r="F181" s="2" t="s">
        <v>19</v>
      </c>
      <c r="G181" s="2" t="s">
        <v>20</v>
      </c>
      <c r="H181" s="2" t="s">
        <v>21</v>
      </c>
      <c r="I181" s="2" t="s">
        <v>22</v>
      </c>
      <c r="J181" s="2"/>
    </row>
    <row r="182" spans="2:10" ht="30" customHeight="1" x14ac:dyDescent="0.25">
      <c r="B182" s="6" t="s">
        <v>12</v>
      </c>
      <c r="C182" s="10" t="s">
        <v>15</v>
      </c>
    </row>
    <row r="183" spans="2:10" ht="30" customHeight="1" x14ac:dyDescent="0.25">
      <c r="B183" s="6" t="s">
        <v>5</v>
      </c>
      <c r="C183" s="9"/>
    </row>
    <row r="184" spans="2:10" ht="30" customHeight="1" x14ac:dyDescent="0.25">
      <c r="B184" s="6" t="s">
        <v>13</v>
      </c>
      <c r="C184" s="10" t="s">
        <v>16</v>
      </c>
    </row>
    <row r="185" spans="2:10" ht="30" customHeight="1" x14ac:dyDescent="0.25">
      <c r="B185" s="6" t="s">
        <v>31</v>
      </c>
      <c r="C185" s="12">
        <f>IF(C181="Q1",C179*1.75,IF(C181="Q2",C179*1.5,IF(C181="Q3",C179*1.25,C179)))</f>
        <v>0</v>
      </c>
    </row>
    <row r="186" spans="2:10" ht="44.25" customHeight="1" x14ac:dyDescent="0.25">
      <c r="B186" s="6" t="s">
        <v>24</v>
      </c>
      <c r="C186" s="10" t="s">
        <v>25</v>
      </c>
    </row>
    <row r="188" spans="2:10" ht="34.5" customHeight="1" x14ac:dyDescent="0.25">
      <c r="B188" s="3" t="s">
        <v>23</v>
      </c>
      <c r="C188" s="4">
        <f>1+C172</f>
        <v>12</v>
      </c>
      <c r="D188" s="18" t="str">
        <f>IF(C189="R","PCr=",IF(C189="C","PCc=",""))</f>
        <v/>
      </c>
      <c r="E188" s="19" t="str">
        <f>IF(C189="R",1/(C192)*C201*(5+C199),IF(C189="C",1/(C192)*(1+C199/5),""))</f>
        <v/>
      </c>
      <c r="F188" s="2"/>
      <c r="G188" s="2"/>
      <c r="H188" s="2"/>
      <c r="I188" s="2"/>
      <c r="J188" s="2"/>
    </row>
    <row r="189" spans="2:10" ht="30" x14ac:dyDescent="0.25">
      <c r="B189" s="5" t="s">
        <v>32</v>
      </c>
      <c r="C189" s="9"/>
      <c r="E189" s="20" t="s">
        <v>17</v>
      </c>
      <c r="F189" s="2" t="s">
        <v>30</v>
      </c>
      <c r="G189" s="2"/>
      <c r="H189" s="2"/>
      <c r="I189" s="2"/>
      <c r="J189" s="2"/>
    </row>
    <row r="190" spans="2:10" ht="30" customHeight="1" x14ac:dyDescent="0.25">
      <c r="B190" s="6" t="s">
        <v>0</v>
      </c>
      <c r="C190" s="10"/>
      <c r="E190" s="20"/>
      <c r="F190" s="2"/>
      <c r="G190" s="2"/>
      <c r="H190" s="2"/>
      <c r="I190" s="2"/>
      <c r="J190" s="2"/>
    </row>
    <row r="191" spans="2:10" ht="30" customHeight="1" x14ac:dyDescent="0.25">
      <c r="B191" s="6" t="s">
        <v>1</v>
      </c>
      <c r="C191" s="9"/>
      <c r="E191" s="20"/>
      <c r="F191" s="2"/>
      <c r="G191" s="2"/>
      <c r="H191" s="2"/>
      <c r="I191" s="2"/>
      <c r="J191" s="2"/>
    </row>
    <row r="192" spans="2:10" ht="30" customHeight="1" x14ac:dyDescent="0.25">
      <c r="B192" s="6" t="s">
        <v>3</v>
      </c>
      <c r="C192" s="14"/>
      <c r="E192" s="20"/>
      <c r="F192" s="2"/>
      <c r="G192" s="2"/>
      <c r="H192" s="2"/>
      <c r="I192" s="2"/>
      <c r="J192" s="2"/>
    </row>
    <row r="193" spans="2:10" ht="30" customHeight="1" x14ac:dyDescent="0.25">
      <c r="B193" s="6" t="s">
        <v>9</v>
      </c>
      <c r="C193" s="9"/>
      <c r="E193" s="20">
        <v>2020</v>
      </c>
      <c r="F193" s="2">
        <v>2021</v>
      </c>
      <c r="G193" s="2">
        <v>2022</v>
      </c>
      <c r="H193" s="2"/>
      <c r="I193" s="2"/>
      <c r="J193" s="2"/>
    </row>
    <row r="194" spans="2:10" ht="30" customHeight="1" x14ac:dyDescent="0.25">
      <c r="B194" s="6" t="s">
        <v>10</v>
      </c>
      <c r="C194" s="10"/>
      <c r="E194" s="20"/>
      <c r="F194" s="2"/>
      <c r="G194" s="2"/>
      <c r="H194" s="2"/>
      <c r="I194" s="2"/>
      <c r="J194" s="2"/>
    </row>
    <row r="195" spans="2:10" ht="30" customHeight="1" x14ac:dyDescent="0.25">
      <c r="B195" s="6" t="s">
        <v>4</v>
      </c>
      <c r="C195" s="11"/>
      <c r="E195" s="20"/>
      <c r="F195" s="2"/>
      <c r="G195" s="2"/>
      <c r="H195" s="2"/>
      <c r="I195" s="2"/>
      <c r="J195" s="2"/>
    </row>
    <row r="196" spans="2:10" ht="30" customHeight="1" x14ac:dyDescent="0.25">
      <c r="B196" s="6" t="s">
        <v>11</v>
      </c>
      <c r="C196" s="10" t="s">
        <v>14</v>
      </c>
      <c r="E196" s="20"/>
      <c r="F196" s="2"/>
      <c r="G196" s="2"/>
      <c r="H196" s="2"/>
      <c r="I196" s="2"/>
      <c r="J196" s="2"/>
    </row>
    <row r="197" spans="2:10" ht="30" customHeight="1" x14ac:dyDescent="0.25">
      <c r="B197" s="6" t="s">
        <v>2</v>
      </c>
      <c r="C197" s="13"/>
      <c r="E197" s="20" t="s">
        <v>18</v>
      </c>
      <c r="F197" s="2" t="s">
        <v>19</v>
      </c>
      <c r="G197" s="2" t="s">
        <v>20</v>
      </c>
      <c r="H197" s="2" t="s">
        <v>21</v>
      </c>
      <c r="I197" s="2" t="s">
        <v>22</v>
      </c>
      <c r="J197" s="2"/>
    </row>
    <row r="198" spans="2:10" ht="30" customHeight="1" x14ac:dyDescent="0.25">
      <c r="B198" s="6" t="s">
        <v>12</v>
      </c>
      <c r="C198" s="10" t="s">
        <v>15</v>
      </c>
    </row>
    <row r="199" spans="2:10" ht="30" customHeight="1" x14ac:dyDescent="0.25">
      <c r="B199" s="6" t="s">
        <v>5</v>
      </c>
      <c r="C199" s="9"/>
    </row>
    <row r="200" spans="2:10" ht="30" customHeight="1" x14ac:dyDescent="0.25">
      <c r="B200" s="6" t="s">
        <v>13</v>
      </c>
      <c r="C200" s="10" t="s">
        <v>16</v>
      </c>
    </row>
    <row r="201" spans="2:10" ht="30" customHeight="1" x14ac:dyDescent="0.25">
      <c r="B201" s="6" t="s">
        <v>31</v>
      </c>
      <c r="C201" s="12">
        <f>IF(C197="Q1",C195*1.75,IF(C197="Q2",C195*1.5,IF(C197="Q3",C195*1.25,C195)))</f>
        <v>0</v>
      </c>
    </row>
    <row r="202" spans="2:10" ht="44.25" customHeight="1" x14ac:dyDescent="0.25">
      <c r="B202" s="6" t="s">
        <v>24</v>
      </c>
      <c r="C202" s="10" t="s">
        <v>25</v>
      </c>
    </row>
    <row r="204" spans="2:10" ht="34.5" customHeight="1" x14ac:dyDescent="0.25">
      <c r="B204" s="3" t="s">
        <v>23</v>
      </c>
      <c r="C204" s="4">
        <f>1+C188</f>
        <v>13</v>
      </c>
      <c r="D204" s="18" t="str">
        <f>IF(C205="R","PCr=",IF(C205="C","PCc=",""))</f>
        <v/>
      </c>
      <c r="E204" s="19" t="str">
        <f>IF(C205="R",1/(C208)*C217*(5+C215),IF(C205="C",1/(C208)*(1+C215/5),""))</f>
        <v/>
      </c>
      <c r="F204" s="2"/>
      <c r="G204" s="2"/>
      <c r="H204" s="2"/>
      <c r="I204" s="2"/>
      <c r="J204" s="2"/>
    </row>
    <row r="205" spans="2:10" ht="30" x14ac:dyDescent="0.25">
      <c r="B205" s="5" t="s">
        <v>32</v>
      </c>
      <c r="C205" s="9"/>
      <c r="E205" s="20" t="s">
        <v>17</v>
      </c>
      <c r="F205" s="2" t="s">
        <v>30</v>
      </c>
      <c r="G205" s="2"/>
      <c r="H205" s="2"/>
      <c r="I205" s="2"/>
      <c r="J205" s="2"/>
    </row>
    <row r="206" spans="2:10" ht="30" customHeight="1" x14ac:dyDescent="0.25">
      <c r="B206" s="6" t="s">
        <v>0</v>
      </c>
      <c r="C206" s="10"/>
      <c r="E206" s="20"/>
      <c r="F206" s="2"/>
      <c r="G206" s="2"/>
      <c r="H206" s="2"/>
      <c r="I206" s="2"/>
      <c r="J206" s="2"/>
    </row>
    <row r="207" spans="2:10" ht="30" customHeight="1" x14ac:dyDescent="0.25">
      <c r="B207" s="6" t="s">
        <v>1</v>
      </c>
      <c r="C207" s="9"/>
      <c r="E207" s="20"/>
      <c r="F207" s="2"/>
      <c r="G207" s="2"/>
      <c r="H207" s="2"/>
      <c r="I207" s="2"/>
      <c r="J207" s="2"/>
    </row>
    <row r="208" spans="2:10" ht="30" customHeight="1" x14ac:dyDescent="0.25">
      <c r="B208" s="6" t="s">
        <v>3</v>
      </c>
      <c r="C208" s="14"/>
      <c r="E208" s="20"/>
      <c r="F208" s="2"/>
      <c r="G208" s="2"/>
      <c r="H208" s="2"/>
      <c r="I208" s="2"/>
      <c r="J208" s="2"/>
    </row>
    <row r="209" spans="2:10" ht="30" customHeight="1" x14ac:dyDescent="0.25">
      <c r="B209" s="6" t="s">
        <v>9</v>
      </c>
      <c r="C209" s="9"/>
      <c r="E209" s="20">
        <v>2020</v>
      </c>
      <c r="F209" s="2">
        <v>2021</v>
      </c>
      <c r="G209" s="2">
        <v>2022</v>
      </c>
      <c r="H209" s="2"/>
      <c r="I209" s="2"/>
      <c r="J209" s="2"/>
    </row>
    <row r="210" spans="2:10" ht="30" customHeight="1" x14ac:dyDescent="0.25">
      <c r="B210" s="6" t="s">
        <v>10</v>
      </c>
      <c r="C210" s="10"/>
      <c r="E210" s="20"/>
      <c r="F210" s="2"/>
      <c r="G210" s="2"/>
      <c r="H210" s="2"/>
      <c r="I210" s="2"/>
      <c r="J210" s="2"/>
    </row>
    <row r="211" spans="2:10" ht="30" customHeight="1" x14ac:dyDescent="0.25">
      <c r="B211" s="6" t="s">
        <v>4</v>
      </c>
      <c r="C211" s="11"/>
      <c r="E211" s="20"/>
      <c r="F211" s="2"/>
      <c r="G211" s="2"/>
      <c r="H211" s="2"/>
      <c r="I211" s="2"/>
      <c r="J211" s="2"/>
    </row>
    <row r="212" spans="2:10" ht="30" customHeight="1" x14ac:dyDescent="0.25">
      <c r="B212" s="6" t="s">
        <v>11</v>
      </c>
      <c r="C212" s="10" t="s">
        <v>14</v>
      </c>
      <c r="E212" s="20"/>
      <c r="F212" s="2"/>
      <c r="G212" s="2"/>
      <c r="H212" s="2"/>
      <c r="I212" s="2"/>
      <c r="J212" s="2"/>
    </row>
    <row r="213" spans="2:10" ht="30" customHeight="1" x14ac:dyDescent="0.25">
      <c r="B213" s="6" t="s">
        <v>2</v>
      </c>
      <c r="C213" s="13"/>
      <c r="E213" s="20" t="s">
        <v>18</v>
      </c>
      <c r="F213" s="2" t="s">
        <v>19</v>
      </c>
      <c r="G213" s="2" t="s">
        <v>20</v>
      </c>
      <c r="H213" s="2" t="s">
        <v>21</v>
      </c>
      <c r="I213" s="2" t="s">
        <v>22</v>
      </c>
      <c r="J213" s="2"/>
    </row>
    <row r="214" spans="2:10" ht="30" customHeight="1" x14ac:dyDescent="0.25">
      <c r="B214" s="6" t="s">
        <v>12</v>
      </c>
      <c r="C214" s="10" t="s">
        <v>15</v>
      </c>
    </row>
    <row r="215" spans="2:10" ht="30" customHeight="1" x14ac:dyDescent="0.25">
      <c r="B215" s="6" t="s">
        <v>5</v>
      </c>
      <c r="C215" s="9"/>
    </row>
    <row r="216" spans="2:10" ht="30" customHeight="1" x14ac:dyDescent="0.25">
      <c r="B216" s="6" t="s">
        <v>13</v>
      </c>
      <c r="C216" s="10" t="s">
        <v>16</v>
      </c>
    </row>
    <row r="217" spans="2:10" ht="30" customHeight="1" x14ac:dyDescent="0.25">
      <c r="B217" s="6" t="s">
        <v>31</v>
      </c>
      <c r="C217" s="12">
        <f>IF(C213="Q1",C211*1.75,IF(C213="Q2",C211*1.5,IF(C213="Q3",C211*1.25,C211)))</f>
        <v>0</v>
      </c>
    </row>
    <row r="218" spans="2:10" ht="44.25" customHeight="1" x14ac:dyDescent="0.25">
      <c r="B218" s="6" t="s">
        <v>24</v>
      </c>
      <c r="C218" s="10" t="s">
        <v>25</v>
      </c>
    </row>
    <row r="220" spans="2:10" ht="34.5" customHeight="1" x14ac:dyDescent="0.25">
      <c r="B220" s="3" t="s">
        <v>23</v>
      </c>
      <c r="C220" s="4">
        <f>1+C204</f>
        <v>14</v>
      </c>
      <c r="D220" s="18" t="str">
        <f>IF(C221="R","PCr=",IF(C221="C","PCc=",""))</f>
        <v/>
      </c>
      <c r="E220" s="19" t="str">
        <f>IF(C221="R",1/(C224)*C233*(5+C231),IF(C221="C",1/(C224)*(1+C231/5),""))</f>
        <v/>
      </c>
      <c r="F220" s="2"/>
      <c r="G220" s="2"/>
      <c r="H220" s="2"/>
      <c r="I220" s="2"/>
      <c r="J220" s="2"/>
    </row>
    <row r="221" spans="2:10" ht="30" x14ac:dyDescent="0.25">
      <c r="B221" s="5" t="s">
        <v>32</v>
      </c>
      <c r="C221" s="9"/>
      <c r="E221" s="20" t="s">
        <v>17</v>
      </c>
      <c r="F221" s="2" t="s">
        <v>30</v>
      </c>
      <c r="G221" s="2"/>
      <c r="H221" s="2"/>
      <c r="I221" s="2"/>
      <c r="J221" s="2"/>
    </row>
    <row r="222" spans="2:10" ht="30" customHeight="1" x14ac:dyDescent="0.25">
      <c r="B222" s="6" t="s">
        <v>0</v>
      </c>
      <c r="C222" s="10"/>
      <c r="E222" s="20"/>
      <c r="F222" s="2"/>
      <c r="G222" s="2"/>
      <c r="H222" s="2"/>
      <c r="I222" s="2"/>
      <c r="J222" s="2"/>
    </row>
    <row r="223" spans="2:10" ht="30" customHeight="1" x14ac:dyDescent="0.25">
      <c r="B223" s="6" t="s">
        <v>1</v>
      </c>
      <c r="C223" s="9"/>
      <c r="E223" s="20"/>
      <c r="F223" s="2"/>
      <c r="G223" s="2"/>
      <c r="H223" s="2"/>
      <c r="I223" s="2"/>
      <c r="J223" s="2"/>
    </row>
    <row r="224" spans="2:10" ht="30" customHeight="1" x14ac:dyDescent="0.25">
      <c r="B224" s="6" t="s">
        <v>3</v>
      </c>
      <c r="C224" s="14"/>
      <c r="E224" s="20"/>
      <c r="F224" s="2"/>
      <c r="G224" s="2"/>
      <c r="H224" s="2"/>
      <c r="I224" s="2"/>
      <c r="J224" s="2"/>
    </row>
    <row r="225" spans="2:10" ht="30" customHeight="1" x14ac:dyDescent="0.25">
      <c r="B225" s="6" t="s">
        <v>9</v>
      </c>
      <c r="C225" s="9"/>
      <c r="E225" s="20">
        <v>2020</v>
      </c>
      <c r="F225" s="2">
        <v>2021</v>
      </c>
      <c r="G225" s="2">
        <v>2022</v>
      </c>
      <c r="H225" s="2"/>
      <c r="I225" s="2"/>
      <c r="J225" s="2"/>
    </row>
    <row r="226" spans="2:10" ht="30" customHeight="1" x14ac:dyDescent="0.25">
      <c r="B226" s="6" t="s">
        <v>10</v>
      </c>
      <c r="C226" s="10"/>
      <c r="E226" s="20"/>
      <c r="F226" s="2"/>
      <c r="G226" s="2"/>
      <c r="H226" s="2"/>
      <c r="I226" s="2"/>
      <c r="J226" s="2"/>
    </row>
    <row r="227" spans="2:10" ht="30" customHeight="1" x14ac:dyDescent="0.25">
      <c r="B227" s="6" t="s">
        <v>4</v>
      </c>
      <c r="C227" s="11"/>
      <c r="E227" s="20"/>
      <c r="F227" s="2"/>
      <c r="G227" s="2"/>
      <c r="H227" s="2"/>
      <c r="I227" s="2"/>
      <c r="J227" s="2"/>
    </row>
    <row r="228" spans="2:10" ht="30" customHeight="1" x14ac:dyDescent="0.25">
      <c r="B228" s="6" t="s">
        <v>11</v>
      </c>
      <c r="C228" s="10" t="s">
        <v>14</v>
      </c>
      <c r="E228" s="20"/>
      <c r="F228" s="2"/>
      <c r="G228" s="2"/>
      <c r="H228" s="2"/>
      <c r="I228" s="2"/>
      <c r="J228" s="2"/>
    </row>
    <row r="229" spans="2:10" ht="30" customHeight="1" x14ac:dyDescent="0.25">
      <c r="B229" s="6" t="s">
        <v>2</v>
      </c>
      <c r="C229" s="13"/>
      <c r="E229" s="20" t="s">
        <v>18</v>
      </c>
      <c r="F229" s="2" t="s">
        <v>19</v>
      </c>
      <c r="G229" s="2" t="s">
        <v>20</v>
      </c>
      <c r="H229" s="2" t="s">
        <v>21</v>
      </c>
      <c r="I229" s="2" t="s">
        <v>22</v>
      </c>
      <c r="J229" s="2"/>
    </row>
    <row r="230" spans="2:10" ht="30" customHeight="1" x14ac:dyDescent="0.25">
      <c r="B230" s="6" t="s">
        <v>12</v>
      </c>
      <c r="C230" s="10" t="s">
        <v>15</v>
      </c>
    </row>
    <row r="231" spans="2:10" ht="30" customHeight="1" x14ac:dyDescent="0.25">
      <c r="B231" s="6" t="s">
        <v>5</v>
      </c>
      <c r="C231" s="9"/>
    </row>
    <row r="232" spans="2:10" ht="30" customHeight="1" x14ac:dyDescent="0.25">
      <c r="B232" s="6" t="s">
        <v>13</v>
      </c>
      <c r="C232" s="10" t="s">
        <v>16</v>
      </c>
    </row>
    <row r="233" spans="2:10" ht="30" customHeight="1" x14ac:dyDescent="0.25">
      <c r="B233" s="6" t="s">
        <v>31</v>
      </c>
      <c r="C233" s="12">
        <f>IF(C229="Q1",C227*1.75,IF(C229="Q2",C227*1.5,IF(C229="Q3",C227*1.25,C227)))</f>
        <v>0</v>
      </c>
    </row>
    <row r="234" spans="2:10" ht="44.25" customHeight="1" x14ac:dyDescent="0.25">
      <c r="B234" s="6" t="s">
        <v>24</v>
      </c>
      <c r="C234" s="10" t="s">
        <v>25</v>
      </c>
    </row>
    <row r="236" spans="2:10" ht="34.5" customHeight="1" x14ac:dyDescent="0.25">
      <c r="B236" s="3" t="s">
        <v>23</v>
      </c>
      <c r="C236" s="4">
        <f>1+C220</f>
        <v>15</v>
      </c>
      <c r="D236" s="18" t="str">
        <f>IF(C237="R","PCr=",IF(C237="C","PCc=",""))</f>
        <v/>
      </c>
      <c r="E236" s="19" t="str">
        <f>IF(C237="R",1/(C240)*C249*(5+C247),IF(C237="C",1/(C240)*(1+C247/5),""))</f>
        <v/>
      </c>
      <c r="F236" s="2"/>
      <c r="G236" s="2"/>
      <c r="H236" s="2"/>
      <c r="I236" s="2"/>
      <c r="J236" s="2"/>
    </row>
    <row r="237" spans="2:10" ht="30" x14ac:dyDescent="0.25">
      <c r="B237" s="5" t="s">
        <v>32</v>
      </c>
      <c r="C237" s="9"/>
      <c r="E237" s="20" t="s">
        <v>17</v>
      </c>
      <c r="F237" s="2" t="s">
        <v>30</v>
      </c>
      <c r="G237" s="2"/>
      <c r="H237" s="2"/>
      <c r="I237" s="2"/>
      <c r="J237" s="2"/>
    </row>
    <row r="238" spans="2:10" ht="30" customHeight="1" x14ac:dyDescent="0.25">
      <c r="B238" s="6" t="s">
        <v>0</v>
      </c>
      <c r="C238" s="10"/>
      <c r="E238" s="20"/>
      <c r="F238" s="2"/>
      <c r="G238" s="2"/>
      <c r="H238" s="2"/>
      <c r="I238" s="2"/>
      <c r="J238" s="2"/>
    </row>
    <row r="239" spans="2:10" ht="30" customHeight="1" x14ac:dyDescent="0.25">
      <c r="B239" s="6" t="s">
        <v>1</v>
      </c>
      <c r="C239" s="9"/>
      <c r="E239" s="20"/>
      <c r="F239" s="2"/>
      <c r="G239" s="2"/>
      <c r="H239" s="2"/>
      <c r="I239" s="2"/>
      <c r="J239" s="2"/>
    </row>
    <row r="240" spans="2:10" ht="30" customHeight="1" x14ac:dyDescent="0.25">
      <c r="B240" s="6" t="s">
        <v>3</v>
      </c>
      <c r="C240" s="14"/>
      <c r="E240" s="20"/>
      <c r="F240" s="2"/>
      <c r="G240" s="2"/>
      <c r="H240" s="2"/>
      <c r="I240" s="2"/>
      <c r="J240" s="2"/>
    </row>
    <row r="241" spans="2:10" ht="30" customHeight="1" x14ac:dyDescent="0.25">
      <c r="B241" s="6" t="s">
        <v>9</v>
      </c>
      <c r="C241" s="9"/>
      <c r="E241" s="20">
        <v>2020</v>
      </c>
      <c r="F241" s="2">
        <v>2021</v>
      </c>
      <c r="G241" s="2">
        <v>2022</v>
      </c>
      <c r="H241" s="2"/>
      <c r="I241" s="2"/>
      <c r="J241" s="2"/>
    </row>
    <row r="242" spans="2:10" ht="30" customHeight="1" x14ac:dyDescent="0.25">
      <c r="B242" s="6" t="s">
        <v>10</v>
      </c>
      <c r="C242" s="10"/>
      <c r="E242" s="20"/>
      <c r="F242" s="2"/>
      <c r="G242" s="2"/>
      <c r="H242" s="2"/>
      <c r="I242" s="2"/>
      <c r="J242" s="2"/>
    </row>
    <row r="243" spans="2:10" ht="30" customHeight="1" x14ac:dyDescent="0.25">
      <c r="B243" s="6" t="s">
        <v>4</v>
      </c>
      <c r="C243" s="11"/>
      <c r="E243" s="20"/>
      <c r="F243" s="2"/>
      <c r="G243" s="2"/>
      <c r="H243" s="2"/>
      <c r="I243" s="2"/>
      <c r="J243" s="2"/>
    </row>
    <row r="244" spans="2:10" ht="30" customHeight="1" x14ac:dyDescent="0.25">
      <c r="B244" s="6" t="s">
        <v>11</v>
      </c>
      <c r="C244" s="10" t="s">
        <v>14</v>
      </c>
      <c r="E244" s="20"/>
      <c r="F244" s="2"/>
      <c r="G244" s="2"/>
      <c r="H244" s="2"/>
      <c r="I244" s="2"/>
      <c r="J244" s="2"/>
    </row>
    <row r="245" spans="2:10" ht="30" customHeight="1" x14ac:dyDescent="0.25">
      <c r="B245" s="6" t="s">
        <v>2</v>
      </c>
      <c r="C245" s="13"/>
      <c r="E245" s="20" t="s">
        <v>18</v>
      </c>
      <c r="F245" s="2" t="s">
        <v>19</v>
      </c>
      <c r="G245" s="2" t="s">
        <v>20</v>
      </c>
      <c r="H245" s="2" t="s">
        <v>21</v>
      </c>
      <c r="I245" s="2" t="s">
        <v>22</v>
      </c>
      <c r="J245" s="2"/>
    </row>
    <row r="246" spans="2:10" ht="30" customHeight="1" x14ac:dyDescent="0.25">
      <c r="B246" s="6" t="s">
        <v>12</v>
      </c>
      <c r="C246" s="10" t="s">
        <v>15</v>
      </c>
    </row>
    <row r="247" spans="2:10" ht="30" customHeight="1" x14ac:dyDescent="0.25">
      <c r="B247" s="6" t="s">
        <v>5</v>
      </c>
      <c r="C247" s="9"/>
    </row>
    <row r="248" spans="2:10" ht="30" customHeight="1" x14ac:dyDescent="0.25">
      <c r="B248" s="6" t="s">
        <v>13</v>
      </c>
      <c r="C248" s="10" t="s">
        <v>16</v>
      </c>
    </row>
    <row r="249" spans="2:10" ht="30" customHeight="1" x14ac:dyDescent="0.25">
      <c r="B249" s="6" t="s">
        <v>31</v>
      </c>
      <c r="C249" s="12">
        <f>IF(C245="Q1",C243*1.75,IF(C245="Q2",C243*1.5,IF(C245="Q3",C243*1.25,C243)))</f>
        <v>0</v>
      </c>
    </row>
    <row r="250" spans="2:10" ht="44.25" customHeight="1" x14ac:dyDescent="0.25">
      <c r="B250" s="6" t="s">
        <v>24</v>
      </c>
      <c r="C250" s="10" t="s">
        <v>25</v>
      </c>
    </row>
    <row r="252" spans="2:10" ht="34.5" customHeight="1" x14ac:dyDescent="0.25">
      <c r="B252" s="3" t="s">
        <v>23</v>
      </c>
      <c r="C252" s="4">
        <f>1+C236</f>
        <v>16</v>
      </c>
      <c r="D252" s="18" t="str">
        <f>IF(C253="R","PCr=",IF(C253="C","PCc=",""))</f>
        <v/>
      </c>
      <c r="E252" s="19" t="str">
        <f>IF(C253="R",1/(C256)*C265*(5+C263),IF(C253="C",1/(C256)*(1+C263/5),""))</f>
        <v/>
      </c>
      <c r="F252" s="2"/>
      <c r="G252" s="2"/>
      <c r="H252" s="2"/>
      <c r="I252" s="2"/>
      <c r="J252" s="2"/>
    </row>
    <row r="253" spans="2:10" ht="30" x14ac:dyDescent="0.25">
      <c r="B253" s="5" t="s">
        <v>32</v>
      </c>
      <c r="C253" s="9"/>
      <c r="E253" s="20" t="s">
        <v>17</v>
      </c>
      <c r="F253" s="2" t="s">
        <v>30</v>
      </c>
      <c r="G253" s="2"/>
      <c r="H253" s="2"/>
      <c r="I253" s="2"/>
      <c r="J253" s="2"/>
    </row>
    <row r="254" spans="2:10" ht="30" customHeight="1" x14ac:dyDescent="0.25">
      <c r="B254" s="6" t="s">
        <v>0</v>
      </c>
      <c r="C254" s="10"/>
      <c r="E254" s="20"/>
      <c r="F254" s="2"/>
      <c r="G254" s="2"/>
      <c r="H254" s="2"/>
      <c r="I254" s="2"/>
      <c r="J254" s="2"/>
    </row>
    <row r="255" spans="2:10" ht="30" customHeight="1" x14ac:dyDescent="0.25">
      <c r="B255" s="6" t="s">
        <v>1</v>
      </c>
      <c r="C255" s="9"/>
      <c r="E255" s="20"/>
      <c r="F255" s="2"/>
      <c r="G255" s="2"/>
      <c r="H255" s="2"/>
      <c r="I255" s="2"/>
      <c r="J255" s="2"/>
    </row>
    <row r="256" spans="2:10" ht="30" customHeight="1" x14ac:dyDescent="0.25">
      <c r="B256" s="6" t="s">
        <v>3</v>
      </c>
      <c r="C256" s="14"/>
      <c r="E256" s="20"/>
      <c r="F256" s="2"/>
      <c r="G256" s="2"/>
      <c r="H256" s="2"/>
      <c r="I256" s="2"/>
      <c r="J256" s="2"/>
    </row>
    <row r="257" spans="2:10" ht="30" customHeight="1" x14ac:dyDescent="0.25">
      <c r="B257" s="6" t="s">
        <v>9</v>
      </c>
      <c r="C257" s="9"/>
      <c r="E257" s="20">
        <v>2020</v>
      </c>
      <c r="F257" s="2">
        <v>2021</v>
      </c>
      <c r="G257" s="2">
        <v>2022</v>
      </c>
      <c r="H257" s="2"/>
      <c r="I257" s="2"/>
      <c r="J257" s="2"/>
    </row>
    <row r="258" spans="2:10" ht="30" customHeight="1" x14ac:dyDescent="0.25">
      <c r="B258" s="6" t="s">
        <v>10</v>
      </c>
      <c r="C258" s="10"/>
      <c r="E258" s="20"/>
      <c r="F258" s="2"/>
      <c r="G258" s="2"/>
      <c r="H258" s="2"/>
      <c r="I258" s="2"/>
      <c r="J258" s="2"/>
    </row>
    <row r="259" spans="2:10" ht="30" customHeight="1" x14ac:dyDescent="0.25">
      <c r="B259" s="6" t="s">
        <v>4</v>
      </c>
      <c r="C259" s="11"/>
      <c r="E259" s="20"/>
      <c r="F259" s="2"/>
      <c r="G259" s="2"/>
      <c r="H259" s="2"/>
      <c r="I259" s="2"/>
      <c r="J259" s="2"/>
    </row>
    <row r="260" spans="2:10" ht="30" customHeight="1" x14ac:dyDescent="0.25">
      <c r="B260" s="6" t="s">
        <v>11</v>
      </c>
      <c r="C260" s="10" t="s">
        <v>14</v>
      </c>
      <c r="E260" s="20"/>
      <c r="F260" s="2"/>
      <c r="G260" s="2"/>
      <c r="H260" s="2"/>
      <c r="I260" s="2"/>
      <c r="J260" s="2"/>
    </row>
    <row r="261" spans="2:10" ht="30" customHeight="1" x14ac:dyDescent="0.25">
      <c r="B261" s="6" t="s">
        <v>2</v>
      </c>
      <c r="C261" s="13"/>
      <c r="E261" s="20" t="s">
        <v>18</v>
      </c>
      <c r="F261" s="2" t="s">
        <v>19</v>
      </c>
      <c r="G261" s="2" t="s">
        <v>20</v>
      </c>
      <c r="H261" s="2" t="s">
        <v>21</v>
      </c>
      <c r="I261" s="2" t="s">
        <v>22</v>
      </c>
      <c r="J261" s="2"/>
    </row>
    <row r="262" spans="2:10" ht="30" customHeight="1" x14ac:dyDescent="0.25">
      <c r="B262" s="6" t="s">
        <v>12</v>
      </c>
      <c r="C262" s="10" t="s">
        <v>15</v>
      </c>
    </row>
    <row r="263" spans="2:10" ht="30" customHeight="1" x14ac:dyDescent="0.25">
      <c r="B263" s="6" t="s">
        <v>5</v>
      </c>
      <c r="C263" s="9"/>
    </row>
    <row r="264" spans="2:10" ht="30" customHeight="1" x14ac:dyDescent="0.25">
      <c r="B264" s="6" t="s">
        <v>13</v>
      </c>
      <c r="C264" s="10" t="s">
        <v>16</v>
      </c>
    </row>
    <row r="265" spans="2:10" ht="30" customHeight="1" x14ac:dyDescent="0.25">
      <c r="B265" s="6" t="s">
        <v>31</v>
      </c>
      <c r="C265" s="12">
        <f>IF(C261="Q1",C259*1.75,IF(C261="Q2",C259*1.5,IF(C261="Q3",C259*1.25,C259)))</f>
        <v>0</v>
      </c>
    </row>
    <row r="266" spans="2:10" ht="44.25" customHeight="1" x14ac:dyDescent="0.25">
      <c r="B266" s="6" t="s">
        <v>24</v>
      </c>
      <c r="C266" s="10" t="s">
        <v>25</v>
      </c>
    </row>
    <row r="268" spans="2:10" ht="34.5" customHeight="1" x14ac:dyDescent="0.25">
      <c r="B268" s="3" t="s">
        <v>23</v>
      </c>
      <c r="C268" s="4">
        <f>1+C252</f>
        <v>17</v>
      </c>
      <c r="D268" s="18" t="str">
        <f>IF(C269="R","PCr=",IF(C269="C","PCc=",""))</f>
        <v/>
      </c>
      <c r="E268" s="19" t="str">
        <f>IF(C269="R",1/(C272)*C281*(5+C279),IF(C269="C",1/(C272)*(1+C279/5),""))</f>
        <v/>
      </c>
      <c r="F268" s="2"/>
      <c r="G268" s="2"/>
      <c r="H268" s="2"/>
      <c r="I268" s="2"/>
      <c r="J268" s="2"/>
    </row>
    <row r="269" spans="2:10" ht="30" x14ac:dyDescent="0.25">
      <c r="B269" s="5" t="s">
        <v>32</v>
      </c>
      <c r="C269" s="9"/>
      <c r="E269" s="20" t="s">
        <v>17</v>
      </c>
      <c r="F269" s="2" t="s">
        <v>30</v>
      </c>
      <c r="G269" s="2"/>
      <c r="H269" s="2"/>
      <c r="I269" s="2"/>
      <c r="J269" s="2"/>
    </row>
    <row r="270" spans="2:10" ht="30" customHeight="1" x14ac:dyDescent="0.25">
      <c r="B270" s="6" t="s">
        <v>0</v>
      </c>
      <c r="C270" s="10"/>
      <c r="E270" s="20"/>
      <c r="F270" s="2"/>
      <c r="G270" s="2"/>
      <c r="H270" s="2"/>
      <c r="I270" s="2"/>
      <c r="J270" s="2"/>
    </row>
    <row r="271" spans="2:10" ht="30" customHeight="1" x14ac:dyDescent="0.25">
      <c r="B271" s="6" t="s">
        <v>1</v>
      </c>
      <c r="C271" s="9"/>
      <c r="E271" s="20"/>
      <c r="F271" s="2"/>
      <c r="G271" s="2"/>
      <c r="H271" s="2"/>
      <c r="I271" s="2"/>
      <c r="J271" s="2"/>
    </row>
    <row r="272" spans="2:10" ht="30" customHeight="1" x14ac:dyDescent="0.25">
      <c r="B272" s="6" t="s">
        <v>3</v>
      </c>
      <c r="C272" s="14"/>
      <c r="E272" s="20"/>
      <c r="F272" s="2"/>
      <c r="G272" s="2"/>
      <c r="H272" s="2"/>
      <c r="I272" s="2"/>
      <c r="J272" s="2"/>
    </row>
    <row r="273" spans="2:10" ht="30" customHeight="1" x14ac:dyDescent="0.25">
      <c r="B273" s="6" t="s">
        <v>9</v>
      </c>
      <c r="C273" s="9"/>
      <c r="E273" s="20">
        <v>2020</v>
      </c>
      <c r="F273" s="2">
        <v>2021</v>
      </c>
      <c r="G273" s="2">
        <v>2022</v>
      </c>
      <c r="H273" s="2"/>
      <c r="I273" s="2"/>
      <c r="J273" s="2"/>
    </row>
    <row r="274" spans="2:10" ht="30" customHeight="1" x14ac:dyDescent="0.25">
      <c r="B274" s="6" t="s">
        <v>10</v>
      </c>
      <c r="C274" s="10"/>
      <c r="E274" s="20"/>
      <c r="F274" s="2"/>
      <c r="G274" s="2"/>
      <c r="H274" s="2"/>
      <c r="I274" s="2"/>
      <c r="J274" s="2"/>
    </row>
    <row r="275" spans="2:10" ht="30" customHeight="1" x14ac:dyDescent="0.25">
      <c r="B275" s="6" t="s">
        <v>4</v>
      </c>
      <c r="C275" s="11"/>
      <c r="E275" s="20"/>
      <c r="F275" s="2"/>
      <c r="G275" s="2"/>
      <c r="H275" s="2"/>
      <c r="I275" s="2"/>
      <c r="J275" s="2"/>
    </row>
    <row r="276" spans="2:10" ht="30" customHeight="1" x14ac:dyDescent="0.25">
      <c r="B276" s="6" t="s">
        <v>11</v>
      </c>
      <c r="C276" s="10" t="s">
        <v>14</v>
      </c>
      <c r="E276" s="20"/>
      <c r="F276" s="2"/>
      <c r="G276" s="2"/>
      <c r="H276" s="2"/>
      <c r="I276" s="2"/>
      <c r="J276" s="2"/>
    </row>
    <row r="277" spans="2:10" ht="30" customHeight="1" x14ac:dyDescent="0.25">
      <c r="B277" s="6" t="s">
        <v>2</v>
      </c>
      <c r="C277" s="13"/>
      <c r="E277" s="20" t="s">
        <v>18</v>
      </c>
      <c r="F277" s="2" t="s">
        <v>19</v>
      </c>
      <c r="G277" s="2" t="s">
        <v>20</v>
      </c>
      <c r="H277" s="2" t="s">
        <v>21</v>
      </c>
      <c r="I277" s="2" t="s">
        <v>22</v>
      </c>
      <c r="J277" s="2"/>
    </row>
    <row r="278" spans="2:10" ht="30" customHeight="1" x14ac:dyDescent="0.25">
      <c r="B278" s="6" t="s">
        <v>12</v>
      </c>
      <c r="C278" s="10" t="s">
        <v>15</v>
      </c>
    </row>
    <row r="279" spans="2:10" ht="30" customHeight="1" x14ac:dyDescent="0.25">
      <c r="B279" s="6" t="s">
        <v>5</v>
      </c>
      <c r="C279" s="9"/>
    </row>
    <row r="280" spans="2:10" ht="30" customHeight="1" x14ac:dyDescent="0.25">
      <c r="B280" s="6" t="s">
        <v>13</v>
      </c>
      <c r="C280" s="10" t="s">
        <v>16</v>
      </c>
    </row>
    <row r="281" spans="2:10" ht="30" customHeight="1" x14ac:dyDescent="0.25">
      <c r="B281" s="6" t="s">
        <v>31</v>
      </c>
      <c r="C281" s="12">
        <f>IF(C277="Q1",C275*1.75,IF(C277="Q2",C275*1.5,IF(C277="Q3",C275*1.25,C275)))</f>
        <v>0</v>
      </c>
    </row>
    <row r="282" spans="2:10" ht="44.25" customHeight="1" x14ac:dyDescent="0.25">
      <c r="B282" s="6" t="s">
        <v>24</v>
      </c>
      <c r="C282" s="10" t="s">
        <v>25</v>
      </c>
    </row>
    <row r="284" spans="2:10" ht="34.5" customHeight="1" x14ac:dyDescent="0.25">
      <c r="B284" s="3" t="s">
        <v>23</v>
      </c>
      <c r="C284" s="4">
        <f>1+C268</f>
        <v>18</v>
      </c>
      <c r="D284" s="18" t="str">
        <f>IF(C285="R","PCr=",IF(C285="C","PCc=",""))</f>
        <v/>
      </c>
      <c r="E284" s="19" t="str">
        <f>IF(C285="R",1/(C288)*C297*(5+C295),IF(C285="C",1/(C288)*(1+C295/5),""))</f>
        <v/>
      </c>
      <c r="F284" s="2"/>
      <c r="G284" s="2"/>
      <c r="H284" s="2"/>
      <c r="I284" s="2"/>
      <c r="J284" s="2"/>
    </row>
    <row r="285" spans="2:10" ht="30" x14ac:dyDescent="0.25">
      <c r="B285" s="5" t="s">
        <v>32</v>
      </c>
      <c r="C285" s="9"/>
      <c r="E285" s="20" t="s">
        <v>17</v>
      </c>
      <c r="F285" s="2" t="s">
        <v>30</v>
      </c>
      <c r="G285" s="2"/>
      <c r="H285" s="2"/>
      <c r="I285" s="2"/>
      <c r="J285" s="2"/>
    </row>
    <row r="286" spans="2:10" ht="30" customHeight="1" x14ac:dyDescent="0.25">
      <c r="B286" s="6" t="s">
        <v>0</v>
      </c>
      <c r="C286" s="10"/>
      <c r="E286" s="20"/>
      <c r="F286" s="2"/>
      <c r="G286" s="2"/>
      <c r="H286" s="2"/>
      <c r="I286" s="2"/>
      <c r="J286" s="2"/>
    </row>
    <row r="287" spans="2:10" ht="30" customHeight="1" x14ac:dyDescent="0.25">
      <c r="B287" s="6" t="s">
        <v>1</v>
      </c>
      <c r="C287" s="9"/>
      <c r="E287" s="20"/>
      <c r="F287" s="2"/>
      <c r="G287" s="2"/>
      <c r="H287" s="2"/>
      <c r="I287" s="2"/>
      <c r="J287" s="2"/>
    </row>
    <row r="288" spans="2:10" ht="30" customHeight="1" x14ac:dyDescent="0.25">
      <c r="B288" s="6" t="s">
        <v>3</v>
      </c>
      <c r="C288" s="14"/>
      <c r="E288" s="20"/>
      <c r="F288" s="2"/>
      <c r="G288" s="2"/>
      <c r="H288" s="2"/>
      <c r="I288" s="2"/>
      <c r="J288" s="2"/>
    </row>
    <row r="289" spans="2:10" ht="30" customHeight="1" x14ac:dyDescent="0.25">
      <c r="B289" s="6" t="s">
        <v>9</v>
      </c>
      <c r="C289" s="9"/>
      <c r="E289" s="20">
        <v>2020</v>
      </c>
      <c r="F289" s="2">
        <v>2021</v>
      </c>
      <c r="G289" s="2">
        <v>2022</v>
      </c>
      <c r="H289" s="2"/>
      <c r="I289" s="2"/>
      <c r="J289" s="2"/>
    </row>
    <row r="290" spans="2:10" ht="30" customHeight="1" x14ac:dyDescent="0.25">
      <c r="B290" s="6" t="s">
        <v>10</v>
      </c>
      <c r="C290" s="10"/>
      <c r="E290" s="20"/>
      <c r="F290" s="2"/>
      <c r="G290" s="2"/>
      <c r="H290" s="2"/>
      <c r="I290" s="2"/>
      <c r="J290" s="2"/>
    </row>
    <row r="291" spans="2:10" ht="30" customHeight="1" x14ac:dyDescent="0.25">
      <c r="B291" s="6" t="s">
        <v>4</v>
      </c>
      <c r="C291" s="11"/>
      <c r="E291" s="20"/>
      <c r="F291" s="2"/>
      <c r="G291" s="2"/>
      <c r="H291" s="2"/>
      <c r="I291" s="2"/>
      <c r="J291" s="2"/>
    </row>
    <row r="292" spans="2:10" ht="30" customHeight="1" x14ac:dyDescent="0.25">
      <c r="B292" s="6" t="s">
        <v>11</v>
      </c>
      <c r="C292" s="10" t="s">
        <v>14</v>
      </c>
      <c r="E292" s="20"/>
      <c r="F292" s="2"/>
      <c r="G292" s="2"/>
      <c r="H292" s="2"/>
      <c r="I292" s="2"/>
      <c r="J292" s="2"/>
    </row>
    <row r="293" spans="2:10" ht="30" customHeight="1" x14ac:dyDescent="0.25">
      <c r="B293" s="6" t="s">
        <v>2</v>
      </c>
      <c r="C293" s="13"/>
      <c r="E293" s="20" t="s">
        <v>18</v>
      </c>
      <c r="F293" s="2" t="s">
        <v>19</v>
      </c>
      <c r="G293" s="2" t="s">
        <v>20</v>
      </c>
      <c r="H293" s="2" t="s">
        <v>21</v>
      </c>
      <c r="I293" s="2" t="s">
        <v>22</v>
      </c>
      <c r="J293" s="2"/>
    </row>
    <row r="294" spans="2:10" ht="30" customHeight="1" x14ac:dyDescent="0.25">
      <c r="B294" s="6" t="s">
        <v>12</v>
      </c>
      <c r="C294" s="10" t="s">
        <v>15</v>
      </c>
    </row>
    <row r="295" spans="2:10" ht="30" customHeight="1" x14ac:dyDescent="0.25">
      <c r="B295" s="6" t="s">
        <v>5</v>
      </c>
      <c r="C295" s="9"/>
    </row>
    <row r="296" spans="2:10" ht="30" customHeight="1" x14ac:dyDescent="0.25">
      <c r="B296" s="6" t="s">
        <v>13</v>
      </c>
      <c r="C296" s="10" t="s">
        <v>16</v>
      </c>
    </row>
    <row r="297" spans="2:10" ht="30" customHeight="1" x14ac:dyDescent="0.25">
      <c r="B297" s="6" t="s">
        <v>31</v>
      </c>
      <c r="C297" s="12">
        <f>IF(C293="Q1",C291*1.75,IF(C293="Q2",C291*1.5,IF(C293="Q3",C291*1.25,C291)))</f>
        <v>0</v>
      </c>
    </row>
    <row r="298" spans="2:10" ht="44.25" customHeight="1" x14ac:dyDescent="0.25">
      <c r="B298" s="6" t="s">
        <v>24</v>
      </c>
      <c r="C298" s="10" t="s">
        <v>25</v>
      </c>
    </row>
    <row r="300" spans="2:10" ht="34.5" customHeight="1" x14ac:dyDescent="0.25">
      <c r="B300" s="3" t="s">
        <v>23</v>
      </c>
      <c r="C300" s="4">
        <f>1+C284</f>
        <v>19</v>
      </c>
      <c r="D300" s="18" t="str">
        <f>IF(C301="R","PCr=",IF(C301="C","PCc=",""))</f>
        <v/>
      </c>
      <c r="E300" s="19" t="str">
        <f>IF(C301="R",1/(C304)*C313*(5+C311),IF(C301="C",1/(C304)*(1+C311/5),""))</f>
        <v/>
      </c>
      <c r="F300" s="2"/>
      <c r="G300" s="2"/>
      <c r="H300" s="2"/>
      <c r="I300" s="2"/>
      <c r="J300" s="2"/>
    </row>
    <row r="301" spans="2:10" ht="30" x14ac:dyDescent="0.25">
      <c r="B301" s="5" t="s">
        <v>32</v>
      </c>
      <c r="C301" s="9"/>
      <c r="E301" s="20" t="s">
        <v>17</v>
      </c>
      <c r="F301" s="2" t="s">
        <v>30</v>
      </c>
      <c r="G301" s="2"/>
      <c r="H301" s="2"/>
      <c r="I301" s="2"/>
      <c r="J301" s="2"/>
    </row>
    <row r="302" spans="2:10" ht="30" customHeight="1" x14ac:dyDescent="0.25">
      <c r="B302" s="6" t="s">
        <v>0</v>
      </c>
      <c r="C302" s="10"/>
      <c r="E302" s="20"/>
      <c r="F302" s="2"/>
      <c r="G302" s="2"/>
      <c r="H302" s="2"/>
      <c r="I302" s="2"/>
      <c r="J302" s="2"/>
    </row>
    <row r="303" spans="2:10" ht="30" customHeight="1" x14ac:dyDescent="0.25">
      <c r="B303" s="6" t="s">
        <v>1</v>
      </c>
      <c r="C303" s="9"/>
      <c r="E303" s="20"/>
      <c r="F303" s="2"/>
      <c r="G303" s="2"/>
      <c r="H303" s="2"/>
      <c r="I303" s="2"/>
      <c r="J303" s="2"/>
    </row>
    <row r="304" spans="2:10" ht="30" customHeight="1" x14ac:dyDescent="0.25">
      <c r="B304" s="6" t="s">
        <v>3</v>
      </c>
      <c r="C304" s="14"/>
      <c r="E304" s="20"/>
      <c r="F304" s="2"/>
      <c r="G304" s="2"/>
      <c r="H304" s="2"/>
      <c r="I304" s="2"/>
      <c r="J304" s="2"/>
    </row>
    <row r="305" spans="2:10" ht="30" customHeight="1" x14ac:dyDescent="0.25">
      <c r="B305" s="6" t="s">
        <v>9</v>
      </c>
      <c r="C305" s="9"/>
      <c r="E305" s="20">
        <v>2020</v>
      </c>
      <c r="F305" s="2">
        <v>2021</v>
      </c>
      <c r="G305" s="2">
        <v>2022</v>
      </c>
      <c r="H305" s="2"/>
      <c r="I305" s="2"/>
      <c r="J305" s="2"/>
    </row>
    <row r="306" spans="2:10" ht="30" customHeight="1" x14ac:dyDescent="0.25">
      <c r="B306" s="6" t="s">
        <v>10</v>
      </c>
      <c r="C306" s="10"/>
      <c r="E306" s="20"/>
      <c r="F306" s="2"/>
      <c r="G306" s="2"/>
      <c r="H306" s="2"/>
      <c r="I306" s="2"/>
      <c r="J306" s="2"/>
    </row>
    <row r="307" spans="2:10" ht="30" customHeight="1" x14ac:dyDescent="0.25">
      <c r="B307" s="6" t="s">
        <v>4</v>
      </c>
      <c r="C307" s="11"/>
      <c r="E307" s="20"/>
      <c r="F307" s="2"/>
      <c r="G307" s="2"/>
      <c r="H307" s="2"/>
      <c r="I307" s="2"/>
      <c r="J307" s="2"/>
    </row>
    <row r="308" spans="2:10" ht="30" customHeight="1" x14ac:dyDescent="0.25">
      <c r="B308" s="6" t="s">
        <v>11</v>
      </c>
      <c r="C308" s="10" t="s">
        <v>14</v>
      </c>
      <c r="E308" s="20"/>
      <c r="F308" s="2"/>
      <c r="G308" s="2"/>
      <c r="H308" s="2"/>
      <c r="I308" s="2"/>
      <c r="J308" s="2"/>
    </row>
    <row r="309" spans="2:10" ht="30" customHeight="1" x14ac:dyDescent="0.25">
      <c r="B309" s="6" t="s">
        <v>2</v>
      </c>
      <c r="C309" s="13"/>
      <c r="E309" s="20" t="s">
        <v>18</v>
      </c>
      <c r="F309" s="2" t="s">
        <v>19</v>
      </c>
      <c r="G309" s="2" t="s">
        <v>20</v>
      </c>
      <c r="H309" s="2" t="s">
        <v>21</v>
      </c>
      <c r="I309" s="2" t="s">
        <v>22</v>
      </c>
      <c r="J309" s="2"/>
    </row>
    <row r="310" spans="2:10" ht="30" customHeight="1" x14ac:dyDescent="0.25">
      <c r="B310" s="6" t="s">
        <v>12</v>
      </c>
      <c r="C310" s="10" t="s">
        <v>15</v>
      </c>
    </row>
    <row r="311" spans="2:10" ht="30" customHeight="1" x14ac:dyDescent="0.25">
      <c r="B311" s="6" t="s">
        <v>5</v>
      </c>
      <c r="C311" s="9"/>
    </row>
    <row r="312" spans="2:10" ht="30" customHeight="1" x14ac:dyDescent="0.25">
      <c r="B312" s="6" t="s">
        <v>13</v>
      </c>
      <c r="C312" s="10" t="s">
        <v>16</v>
      </c>
    </row>
    <row r="313" spans="2:10" ht="30" customHeight="1" x14ac:dyDescent="0.25">
      <c r="B313" s="6" t="s">
        <v>31</v>
      </c>
      <c r="C313" s="12">
        <f>IF(C309="Q1",C307*1.75,IF(C309="Q2",C307*1.5,IF(C309="Q3",C307*1.25,C307)))</f>
        <v>0</v>
      </c>
    </row>
    <row r="314" spans="2:10" ht="44.25" customHeight="1" x14ac:dyDescent="0.25">
      <c r="B314" s="6" t="s">
        <v>24</v>
      </c>
      <c r="C314" s="10" t="s">
        <v>25</v>
      </c>
    </row>
    <row r="316" spans="2:10" ht="34.5" customHeight="1" x14ac:dyDescent="0.25">
      <c r="B316" s="3" t="s">
        <v>23</v>
      </c>
      <c r="C316" s="4">
        <f>+C300+1</f>
        <v>20</v>
      </c>
      <c r="D316" s="18" t="str">
        <f>IF(C317="R","PCr=",IF(C317="C","PCc=",""))</f>
        <v/>
      </c>
      <c r="E316" s="19" t="str">
        <f>IF(C317="R",1/(C320)*C329*(5+C327),IF(C317="C",1/(C320)*(1+C327/5),""))</f>
        <v/>
      </c>
      <c r="F316" s="2"/>
      <c r="G316" s="2"/>
      <c r="H316" s="2"/>
      <c r="I316" s="2"/>
      <c r="J316" s="2"/>
    </row>
    <row r="317" spans="2:10" ht="30" x14ac:dyDescent="0.25">
      <c r="B317" s="5" t="s">
        <v>32</v>
      </c>
      <c r="C317" s="9"/>
      <c r="E317" s="20" t="s">
        <v>17</v>
      </c>
      <c r="F317" s="2" t="s">
        <v>30</v>
      </c>
      <c r="G317" s="2"/>
      <c r="H317" s="2"/>
      <c r="I317" s="2"/>
      <c r="J317" s="2"/>
    </row>
    <row r="318" spans="2:10" ht="30" customHeight="1" x14ac:dyDescent="0.25">
      <c r="B318" s="6" t="s">
        <v>0</v>
      </c>
      <c r="C318" s="10"/>
      <c r="E318" s="20"/>
      <c r="F318" s="2"/>
      <c r="G318" s="2"/>
      <c r="H318" s="2"/>
      <c r="I318" s="2"/>
      <c r="J318" s="2"/>
    </row>
    <row r="319" spans="2:10" ht="30" customHeight="1" x14ac:dyDescent="0.25">
      <c r="B319" s="6" t="s">
        <v>1</v>
      </c>
      <c r="C319" s="9"/>
      <c r="E319" s="20"/>
      <c r="F319" s="2"/>
      <c r="G319" s="2"/>
      <c r="H319" s="2"/>
      <c r="I319" s="2"/>
      <c r="J319" s="2"/>
    </row>
    <row r="320" spans="2:10" ht="30" customHeight="1" x14ac:dyDescent="0.25">
      <c r="B320" s="6" t="s">
        <v>3</v>
      </c>
      <c r="C320" s="14"/>
      <c r="E320" s="20"/>
      <c r="F320" s="2"/>
      <c r="G320" s="2"/>
      <c r="H320" s="2"/>
      <c r="I320" s="2"/>
      <c r="J320" s="2"/>
    </row>
    <row r="321" spans="2:10" ht="30" customHeight="1" x14ac:dyDescent="0.25">
      <c r="B321" s="6" t="s">
        <v>9</v>
      </c>
      <c r="C321" s="9"/>
      <c r="E321" s="20">
        <v>2020</v>
      </c>
      <c r="F321" s="2">
        <v>2021</v>
      </c>
      <c r="G321" s="2">
        <v>2022</v>
      </c>
      <c r="H321" s="2"/>
      <c r="I321" s="2"/>
      <c r="J321" s="2"/>
    </row>
    <row r="322" spans="2:10" ht="30" customHeight="1" x14ac:dyDescent="0.25">
      <c r="B322" s="6" t="s">
        <v>10</v>
      </c>
      <c r="C322" s="10"/>
      <c r="E322" s="20"/>
      <c r="F322" s="2"/>
      <c r="G322" s="2"/>
      <c r="H322" s="2"/>
      <c r="I322" s="2"/>
      <c r="J322" s="2"/>
    </row>
    <row r="323" spans="2:10" ht="30" customHeight="1" x14ac:dyDescent="0.25">
      <c r="B323" s="6" t="s">
        <v>4</v>
      </c>
      <c r="C323" s="11"/>
      <c r="E323" s="20"/>
      <c r="F323" s="2"/>
      <c r="G323" s="2"/>
      <c r="H323" s="2"/>
      <c r="I323" s="2"/>
      <c r="J323" s="2"/>
    </row>
    <row r="324" spans="2:10" ht="30" customHeight="1" x14ac:dyDescent="0.25">
      <c r="B324" s="6" t="s">
        <v>11</v>
      </c>
      <c r="C324" s="10" t="s">
        <v>14</v>
      </c>
      <c r="E324" s="20"/>
      <c r="F324" s="2"/>
      <c r="G324" s="2"/>
      <c r="H324" s="2"/>
      <c r="I324" s="2"/>
      <c r="J324" s="2"/>
    </row>
    <row r="325" spans="2:10" ht="30" customHeight="1" x14ac:dyDescent="0.25">
      <c r="B325" s="6" t="s">
        <v>2</v>
      </c>
      <c r="C325" s="13"/>
      <c r="E325" s="20" t="s">
        <v>18</v>
      </c>
      <c r="F325" s="2" t="s">
        <v>19</v>
      </c>
      <c r="G325" s="2" t="s">
        <v>20</v>
      </c>
      <c r="H325" s="2" t="s">
        <v>21</v>
      </c>
      <c r="I325" s="2" t="s">
        <v>22</v>
      </c>
      <c r="J325" s="2"/>
    </row>
    <row r="326" spans="2:10" ht="30" customHeight="1" x14ac:dyDescent="0.25">
      <c r="B326" s="6" t="s">
        <v>12</v>
      </c>
      <c r="C326" s="10" t="s">
        <v>15</v>
      </c>
    </row>
    <row r="327" spans="2:10" ht="30" customHeight="1" x14ac:dyDescent="0.25">
      <c r="B327" s="6" t="s">
        <v>5</v>
      </c>
      <c r="C327" s="9"/>
    </row>
    <row r="328" spans="2:10" ht="30" customHeight="1" x14ac:dyDescent="0.25">
      <c r="B328" s="6" t="s">
        <v>13</v>
      </c>
      <c r="C328" s="10" t="s">
        <v>16</v>
      </c>
    </row>
    <row r="329" spans="2:10" ht="30" customHeight="1" x14ac:dyDescent="0.25">
      <c r="B329" s="6" t="s">
        <v>31</v>
      </c>
      <c r="C329" s="12">
        <f>IF(C325="Q1",C323*1.75,IF(C325="Q2",C323*1.5,IF(C325="Q3",C323*1.25,C323)))</f>
        <v>0</v>
      </c>
    </row>
    <row r="330" spans="2:10" ht="44.25" customHeight="1" x14ac:dyDescent="0.25">
      <c r="B330" s="6" t="s">
        <v>24</v>
      </c>
      <c r="C330" s="10" t="s">
        <v>25</v>
      </c>
    </row>
    <row r="332" spans="2:10" ht="34.5" customHeight="1" x14ac:dyDescent="0.25">
      <c r="B332" s="3" t="s">
        <v>23</v>
      </c>
      <c r="C332" s="4">
        <f>1+C316</f>
        <v>21</v>
      </c>
      <c r="D332" s="18" t="str">
        <f>IF(C333="R","PCr=",IF(C333="C","PCc=",""))</f>
        <v/>
      </c>
      <c r="E332" s="19" t="str">
        <f>IF(C333="R",1/(C336)*C345*(5+C343),IF(C333="C",1/(C336)*(1+C343/5),""))</f>
        <v/>
      </c>
      <c r="F332" s="2"/>
      <c r="G332" s="2"/>
      <c r="H332" s="2"/>
      <c r="I332" s="2"/>
      <c r="J332" s="2"/>
    </row>
    <row r="333" spans="2:10" ht="30" x14ac:dyDescent="0.25">
      <c r="B333" s="5" t="s">
        <v>32</v>
      </c>
      <c r="C333" s="9"/>
      <c r="E333" s="20" t="s">
        <v>17</v>
      </c>
      <c r="F333" s="2" t="s">
        <v>30</v>
      </c>
      <c r="G333" s="2"/>
      <c r="H333" s="2"/>
      <c r="I333" s="2"/>
      <c r="J333" s="2"/>
    </row>
    <row r="334" spans="2:10" ht="30" customHeight="1" x14ac:dyDescent="0.25">
      <c r="B334" s="6" t="s">
        <v>0</v>
      </c>
      <c r="C334" s="10"/>
      <c r="E334" s="20"/>
      <c r="F334" s="2"/>
      <c r="G334" s="2"/>
      <c r="H334" s="2"/>
      <c r="I334" s="2"/>
      <c r="J334" s="2"/>
    </row>
    <row r="335" spans="2:10" ht="30" customHeight="1" x14ac:dyDescent="0.25">
      <c r="B335" s="6" t="s">
        <v>1</v>
      </c>
      <c r="C335" s="9"/>
      <c r="E335" s="20"/>
      <c r="F335" s="2"/>
      <c r="G335" s="2"/>
      <c r="H335" s="2"/>
      <c r="I335" s="2"/>
      <c r="J335" s="2"/>
    </row>
    <row r="336" spans="2:10" ht="30" customHeight="1" x14ac:dyDescent="0.25">
      <c r="B336" s="6" t="s">
        <v>3</v>
      </c>
      <c r="C336" s="14"/>
      <c r="E336" s="20"/>
      <c r="F336" s="2"/>
      <c r="G336" s="2"/>
      <c r="H336" s="2"/>
      <c r="I336" s="2"/>
      <c r="J336" s="2"/>
    </row>
    <row r="337" spans="2:10" ht="30" customHeight="1" x14ac:dyDescent="0.25">
      <c r="B337" s="6" t="s">
        <v>9</v>
      </c>
      <c r="C337" s="9"/>
      <c r="E337" s="20">
        <v>2020</v>
      </c>
      <c r="F337" s="2">
        <v>2021</v>
      </c>
      <c r="G337" s="2">
        <v>2022</v>
      </c>
      <c r="H337" s="2"/>
      <c r="I337" s="2"/>
      <c r="J337" s="2"/>
    </row>
    <row r="338" spans="2:10" ht="30" customHeight="1" x14ac:dyDescent="0.25">
      <c r="B338" s="6" t="s">
        <v>10</v>
      </c>
      <c r="C338" s="10"/>
      <c r="E338" s="20"/>
      <c r="F338" s="2"/>
      <c r="G338" s="2"/>
      <c r="H338" s="2"/>
      <c r="I338" s="2"/>
      <c r="J338" s="2"/>
    </row>
    <row r="339" spans="2:10" ht="30" customHeight="1" x14ac:dyDescent="0.25">
      <c r="B339" s="6" t="s">
        <v>4</v>
      </c>
      <c r="C339" s="11"/>
      <c r="E339" s="20"/>
      <c r="F339" s="2"/>
      <c r="G339" s="2"/>
      <c r="H339" s="2"/>
      <c r="I339" s="2"/>
      <c r="J339" s="2"/>
    </row>
    <row r="340" spans="2:10" ht="30" customHeight="1" x14ac:dyDescent="0.25">
      <c r="B340" s="6" t="s">
        <v>11</v>
      </c>
      <c r="C340" s="10" t="s">
        <v>14</v>
      </c>
      <c r="E340" s="20"/>
      <c r="F340" s="2"/>
      <c r="G340" s="2"/>
      <c r="H340" s="2"/>
      <c r="I340" s="2"/>
      <c r="J340" s="2"/>
    </row>
    <row r="341" spans="2:10" ht="30" customHeight="1" x14ac:dyDescent="0.25">
      <c r="B341" s="6" t="s">
        <v>2</v>
      </c>
      <c r="C341" s="13"/>
      <c r="E341" s="20" t="s">
        <v>18</v>
      </c>
      <c r="F341" s="2" t="s">
        <v>19</v>
      </c>
      <c r="G341" s="2" t="s">
        <v>20</v>
      </c>
      <c r="H341" s="2" t="s">
        <v>21</v>
      </c>
      <c r="I341" s="2" t="s">
        <v>22</v>
      </c>
      <c r="J341" s="2"/>
    </row>
    <row r="342" spans="2:10" ht="30" customHeight="1" x14ac:dyDescent="0.25">
      <c r="B342" s="6" t="s">
        <v>12</v>
      </c>
      <c r="C342" s="10" t="s">
        <v>15</v>
      </c>
    </row>
    <row r="343" spans="2:10" ht="30" customHeight="1" x14ac:dyDescent="0.25">
      <c r="B343" s="6" t="s">
        <v>5</v>
      </c>
      <c r="C343" s="9"/>
    </row>
    <row r="344" spans="2:10" ht="30" customHeight="1" x14ac:dyDescent="0.25">
      <c r="B344" s="6" t="s">
        <v>13</v>
      </c>
      <c r="C344" s="10" t="s">
        <v>16</v>
      </c>
    </row>
    <row r="345" spans="2:10" ht="30" customHeight="1" x14ac:dyDescent="0.25">
      <c r="B345" s="6" t="s">
        <v>31</v>
      </c>
      <c r="C345" s="12">
        <f>IF(C341="Q1",C339*1.75,IF(C341="Q2",C339*1.5,IF(C341="Q3",C339*1.25,C339)))</f>
        <v>0</v>
      </c>
    </row>
    <row r="346" spans="2:10" ht="44.25" customHeight="1" x14ac:dyDescent="0.25">
      <c r="B346" s="6" t="s">
        <v>24</v>
      </c>
      <c r="C346" s="10" t="s">
        <v>25</v>
      </c>
    </row>
    <row r="348" spans="2:10" ht="34.5" customHeight="1" x14ac:dyDescent="0.25">
      <c r="B348" s="3" t="s">
        <v>23</v>
      </c>
      <c r="C348" s="4">
        <f>1+C332</f>
        <v>22</v>
      </c>
      <c r="D348" s="18" t="str">
        <f>IF(C349="R","PCr=",IF(C349="C","PCc=",""))</f>
        <v/>
      </c>
      <c r="E348" s="19" t="str">
        <f>IF(C349="R",1/(C352)*C361*(5+C359),IF(C349="C",1/(C352)*(1+C359/5),""))</f>
        <v/>
      </c>
      <c r="F348" s="2"/>
      <c r="G348" s="2"/>
      <c r="H348" s="2"/>
      <c r="I348" s="2"/>
      <c r="J348" s="2"/>
    </row>
    <row r="349" spans="2:10" ht="30" x14ac:dyDescent="0.25">
      <c r="B349" s="5" t="s">
        <v>32</v>
      </c>
      <c r="C349" s="9"/>
      <c r="E349" s="20" t="s">
        <v>17</v>
      </c>
      <c r="F349" s="2" t="s">
        <v>30</v>
      </c>
      <c r="G349" s="2"/>
      <c r="H349" s="2"/>
      <c r="I349" s="2"/>
      <c r="J349" s="2"/>
    </row>
    <row r="350" spans="2:10" ht="30" customHeight="1" x14ac:dyDescent="0.25">
      <c r="B350" s="6" t="s">
        <v>0</v>
      </c>
      <c r="C350" s="10"/>
      <c r="E350" s="20"/>
      <c r="F350" s="2"/>
      <c r="G350" s="2"/>
      <c r="H350" s="2"/>
      <c r="I350" s="2"/>
      <c r="J350" s="2"/>
    </row>
    <row r="351" spans="2:10" ht="30" customHeight="1" x14ac:dyDescent="0.25">
      <c r="B351" s="6" t="s">
        <v>1</v>
      </c>
      <c r="C351" s="9"/>
      <c r="E351" s="20"/>
      <c r="F351" s="2"/>
      <c r="G351" s="2"/>
      <c r="H351" s="2"/>
      <c r="I351" s="2"/>
      <c r="J351" s="2"/>
    </row>
    <row r="352" spans="2:10" ht="30" customHeight="1" x14ac:dyDescent="0.25">
      <c r="B352" s="6" t="s">
        <v>3</v>
      </c>
      <c r="C352" s="14"/>
      <c r="E352" s="20"/>
      <c r="F352" s="2"/>
      <c r="G352" s="2"/>
      <c r="H352" s="2"/>
      <c r="I352" s="2"/>
      <c r="J352" s="2"/>
    </row>
    <row r="353" spans="2:10" ht="30" customHeight="1" x14ac:dyDescent="0.25">
      <c r="B353" s="6" t="s">
        <v>9</v>
      </c>
      <c r="C353" s="9"/>
      <c r="E353" s="20">
        <v>2020</v>
      </c>
      <c r="F353" s="2">
        <v>2021</v>
      </c>
      <c r="G353" s="2">
        <v>2022</v>
      </c>
      <c r="H353" s="2"/>
      <c r="I353" s="2"/>
      <c r="J353" s="2"/>
    </row>
    <row r="354" spans="2:10" ht="30" customHeight="1" x14ac:dyDescent="0.25">
      <c r="B354" s="6" t="s">
        <v>10</v>
      </c>
      <c r="C354" s="10"/>
      <c r="E354" s="20"/>
      <c r="F354" s="2"/>
      <c r="G354" s="2"/>
      <c r="H354" s="2"/>
      <c r="I354" s="2"/>
      <c r="J354" s="2"/>
    </row>
    <row r="355" spans="2:10" ht="30" customHeight="1" x14ac:dyDescent="0.25">
      <c r="B355" s="6" t="s">
        <v>4</v>
      </c>
      <c r="C355" s="11"/>
      <c r="E355" s="20"/>
      <c r="F355" s="2"/>
      <c r="G355" s="2"/>
      <c r="H355" s="2"/>
      <c r="I355" s="2"/>
      <c r="J355" s="2"/>
    </row>
    <row r="356" spans="2:10" ht="30" customHeight="1" x14ac:dyDescent="0.25">
      <c r="B356" s="6" t="s">
        <v>11</v>
      </c>
      <c r="C356" s="10" t="s">
        <v>14</v>
      </c>
      <c r="E356" s="20"/>
      <c r="F356" s="2"/>
      <c r="G356" s="2"/>
      <c r="H356" s="2"/>
      <c r="I356" s="2"/>
      <c r="J356" s="2"/>
    </row>
    <row r="357" spans="2:10" ht="30" customHeight="1" x14ac:dyDescent="0.25">
      <c r="B357" s="6" t="s">
        <v>2</v>
      </c>
      <c r="C357" s="13"/>
      <c r="E357" s="20" t="s">
        <v>18</v>
      </c>
      <c r="F357" s="2" t="s">
        <v>19</v>
      </c>
      <c r="G357" s="2" t="s">
        <v>20</v>
      </c>
      <c r="H357" s="2" t="s">
        <v>21</v>
      </c>
      <c r="I357" s="2" t="s">
        <v>22</v>
      </c>
      <c r="J357" s="2"/>
    </row>
    <row r="358" spans="2:10" ht="30" customHeight="1" x14ac:dyDescent="0.25">
      <c r="B358" s="6" t="s">
        <v>12</v>
      </c>
      <c r="C358" s="10" t="s">
        <v>15</v>
      </c>
    </row>
    <row r="359" spans="2:10" ht="30" customHeight="1" x14ac:dyDescent="0.25">
      <c r="B359" s="6" t="s">
        <v>5</v>
      </c>
      <c r="C359" s="9"/>
    </row>
    <row r="360" spans="2:10" ht="30" customHeight="1" x14ac:dyDescent="0.25">
      <c r="B360" s="6" t="s">
        <v>13</v>
      </c>
      <c r="C360" s="10" t="s">
        <v>16</v>
      </c>
    </row>
    <row r="361" spans="2:10" ht="30" customHeight="1" x14ac:dyDescent="0.25">
      <c r="B361" s="6" t="s">
        <v>31</v>
      </c>
      <c r="C361" s="12">
        <f>IF(C357="Q1",C355*1.75,IF(C357="Q2",C355*1.5,IF(C357="Q3",C355*1.25,C355)))</f>
        <v>0</v>
      </c>
    </row>
    <row r="362" spans="2:10" ht="44.25" customHeight="1" x14ac:dyDescent="0.25">
      <c r="B362" s="6" t="s">
        <v>24</v>
      </c>
      <c r="C362" s="10" t="s">
        <v>25</v>
      </c>
    </row>
    <row r="364" spans="2:10" ht="34.5" customHeight="1" x14ac:dyDescent="0.25">
      <c r="B364" s="3" t="s">
        <v>23</v>
      </c>
      <c r="C364" s="4">
        <f>1+C348</f>
        <v>23</v>
      </c>
      <c r="D364" s="18" t="str">
        <f>IF(C365="R","PCr=",IF(C365="C","PCc=",""))</f>
        <v/>
      </c>
      <c r="E364" s="19" t="str">
        <f>IF(C365="R",1/(C368)*C377*(5+C375),IF(C365="C",1/(C368)*(1+C375/5),""))</f>
        <v/>
      </c>
      <c r="F364" s="2"/>
      <c r="G364" s="2"/>
      <c r="H364" s="2"/>
      <c r="I364" s="2"/>
      <c r="J364" s="2"/>
    </row>
    <row r="365" spans="2:10" ht="30" x14ac:dyDescent="0.25">
      <c r="B365" s="5" t="s">
        <v>32</v>
      </c>
      <c r="C365" s="9"/>
      <c r="E365" s="20" t="s">
        <v>17</v>
      </c>
      <c r="F365" s="2" t="s">
        <v>30</v>
      </c>
      <c r="G365" s="2"/>
      <c r="H365" s="2"/>
      <c r="I365" s="2"/>
      <c r="J365" s="2"/>
    </row>
    <row r="366" spans="2:10" ht="30" customHeight="1" x14ac:dyDescent="0.25">
      <c r="B366" s="6" t="s">
        <v>0</v>
      </c>
      <c r="C366" s="10"/>
      <c r="E366" s="20"/>
      <c r="F366" s="2"/>
      <c r="G366" s="2"/>
      <c r="H366" s="2"/>
      <c r="I366" s="2"/>
      <c r="J366" s="2"/>
    </row>
    <row r="367" spans="2:10" ht="30" customHeight="1" x14ac:dyDescent="0.25">
      <c r="B367" s="6" t="s">
        <v>1</v>
      </c>
      <c r="C367" s="9"/>
      <c r="E367" s="20"/>
      <c r="F367" s="2"/>
      <c r="G367" s="2"/>
      <c r="H367" s="2"/>
      <c r="I367" s="2"/>
      <c r="J367" s="2"/>
    </row>
    <row r="368" spans="2:10" ht="30" customHeight="1" x14ac:dyDescent="0.25">
      <c r="B368" s="6" t="s">
        <v>3</v>
      </c>
      <c r="C368" s="14"/>
      <c r="E368" s="20"/>
      <c r="F368" s="2"/>
      <c r="G368" s="2"/>
      <c r="H368" s="2"/>
      <c r="I368" s="2"/>
      <c r="J368" s="2"/>
    </row>
    <row r="369" spans="2:10" ht="30" customHeight="1" x14ac:dyDescent="0.25">
      <c r="B369" s="6" t="s">
        <v>9</v>
      </c>
      <c r="C369" s="9"/>
      <c r="E369" s="20">
        <v>2020</v>
      </c>
      <c r="F369" s="2">
        <v>2021</v>
      </c>
      <c r="G369" s="2">
        <v>2022</v>
      </c>
      <c r="H369" s="2"/>
      <c r="I369" s="2"/>
      <c r="J369" s="2"/>
    </row>
    <row r="370" spans="2:10" ht="30" customHeight="1" x14ac:dyDescent="0.25">
      <c r="B370" s="6" t="s">
        <v>10</v>
      </c>
      <c r="C370" s="10"/>
      <c r="E370" s="20"/>
      <c r="F370" s="2"/>
      <c r="G370" s="2"/>
      <c r="H370" s="2"/>
      <c r="I370" s="2"/>
      <c r="J370" s="2"/>
    </row>
    <row r="371" spans="2:10" ht="30" customHeight="1" x14ac:dyDescent="0.25">
      <c r="B371" s="6" t="s">
        <v>4</v>
      </c>
      <c r="C371" s="11"/>
      <c r="E371" s="20"/>
      <c r="F371" s="2"/>
      <c r="G371" s="2"/>
      <c r="H371" s="2"/>
      <c r="I371" s="2"/>
      <c r="J371" s="2"/>
    </row>
    <row r="372" spans="2:10" ht="30" customHeight="1" x14ac:dyDescent="0.25">
      <c r="B372" s="6" t="s">
        <v>11</v>
      </c>
      <c r="C372" s="10" t="s">
        <v>14</v>
      </c>
      <c r="E372" s="20"/>
      <c r="F372" s="2"/>
      <c r="G372" s="2"/>
      <c r="H372" s="2"/>
      <c r="I372" s="2"/>
      <c r="J372" s="2"/>
    </row>
    <row r="373" spans="2:10" ht="30" customHeight="1" x14ac:dyDescent="0.25">
      <c r="B373" s="6" t="s">
        <v>2</v>
      </c>
      <c r="C373" s="13"/>
      <c r="E373" s="20" t="s">
        <v>18</v>
      </c>
      <c r="F373" s="2" t="s">
        <v>19</v>
      </c>
      <c r="G373" s="2" t="s">
        <v>20</v>
      </c>
      <c r="H373" s="2" t="s">
        <v>21</v>
      </c>
      <c r="I373" s="2" t="s">
        <v>22</v>
      </c>
      <c r="J373" s="2"/>
    </row>
    <row r="374" spans="2:10" ht="30" customHeight="1" x14ac:dyDescent="0.25">
      <c r="B374" s="6" t="s">
        <v>12</v>
      </c>
      <c r="C374" s="10" t="s">
        <v>15</v>
      </c>
    </row>
    <row r="375" spans="2:10" ht="30" customHeight="1" x14ac:dyDescent="0.25">
      <c r="B375" s="6" t="s">
        <v>5</v>
      </c>
      <c r="C375" s="9"/>
    </row>
    <row r="376" spans="2:10" ht="30" customHeight="1" x14ac:dyDescent="0.25">
      <c r="B376" s="6" t="s">
        <v>13</v>
      </c>
      <c r="C376" s="10" t="s">
        <v>16</v>
      </c>
    </row>
    <row r="377" spans="2:10" ht="30" customHeight="1" x14ac:dyDescent="0.25">
      <c r="B377" s="6" t="s">
        <v>31</v>
      </c>
      <c r="C377" s="12">
        <f>IF(C373="Q1",C371*1.75,IF(C373="Q2",C371*1.5,IF(C373="Q3",C371*1.25,C371)))</f>
        <v>0</v>
      </c>
    </row>
    <row r="378" spans="2:10" ht="44.25" customHeight="1" x14ac:dyDescent="0.25">
      <c r="B378" s="6" t="s">
        <v>24</v>
      </c>
      <c r="C378" s="10" t="s">
        <v>25</v>
      </c>
    </row>
    <row r="380" spans="2:10" ht="34.5" customHeight="1" x14ac:dyDescent="0.25">
      <c r="B380" s="3" t="s">
        <v>23</v>
      </c>
      <c r="C380" s="4">
        <f>1+C364</f>
        <v>24</v>
      </c>
      <c r="D380" s="18" t="str">
        <f>IF(C381="R","PCr=",IF(C381="C","PCc=",""))</f>
        <v/>
      </c>
      <c r="E380" s="19" t="str">
        <f>IF(C381="R",1/(C384)*C393*(5+C391),IF(C381="C",1/(C384)*(1+C391/5),""))</f>
        <v/>
      </c>
      <c r="F380" s="2"/>
      <c r="G380" s="2"/>
      <c r="H380" s="2"/>
      <c r="I380" s="2"/>
      <c r="J380" s="2"/>
    </row>
    <row r="381" spans="2:10" ht="30" x14ac:dyDescent="0.25">
      <c r="B381" s="5" t="s">
        <v>32</v>
      </c>
      <c r="C381" s="9"/>
      <c r="E381" s="20" t="s">
        <v>17</v>
      </c>
      <c r="F381" s="2" t="s">
        <v>30</v>
      </c>
      <c r="G381" s="2"/>
      <c r="H381" s="2"/>
      <c r="I381" s="2"/>
      <c r="J381" s="2"/>
    </row>
    <row r="382" spans="2:10" ht="30" customHeight="1" x14ac:dyDescent="0.25">
      <c r="B382" s="6" t="s">
        <v>0</v>
      </c>
      <c r="C382" s="10"/>
      <c r="E382" s="20"/>
      <c r="F382" s="2"/>
      <c r="G382" s="2"/>
      <c r="H382" s="2"/>
      <c r="I382" s="2"/>
      <c r="J382" s="2"/>
    </row>
    <row r="383" spans="2:10" ht="30" customHeight="1" x14ac:dyDescent="0.25">
      <c r="B383" s="6" t="s">
        <v>1</v>
      </c>
      <c r="C383" s="9"/>
      <c r="E383" s="20"/>
      <c r="F383" s="2"/>
      <c r="G383" s="2"/>
      <c r="H383" s="2"/>
      <c r="I383" s="2"/>
      <c r="J383" s="2"/>
    </row>
    <row r="384" spans="2:10" ht="30" customHeight="1" x14ac:dyDescent="0.25">
      <c r="B384" s="6" t="s">
        <v>3</v>
      </c>
      <c r="C384" s="14"/>
      <c r="E384" s="20"/>
      <c r="F384" s="2"/>
      <c r="G384" s="2"/>
      <c r="H384" s="2"/>
      <c r="I384" s="2"/>
      <c r="J384" s="2"/>
    </row>
    <row r="385" spans="2:10" ht="30" customHeight="1" x14ac:dyDescent="0.25">
      <c r="B385" s="6" t="s">
        <v>9</v>
      </c>
      <c r="C385" s="9"/>
      <c r="E385" s="20">
        <v>2020</v>
      </c>
      <c r="F385" s="2">
        <v>2021</v>
      </c>
      <c r="G385" s="2">
        <v>2022</v>
      </c>
      <c r="H385" s="2"/>
      <c r="I385" s="2"/>
      <c r="J385" s="2"/>
    </row>
    <row r="386" spans="2:10" ht="30" customHeight="1" x14ac:dyDescent="0.25">
      <c r="B386" s="6" t="s">
        <v>10</v>
      </c>
      <c r="C386" s="10"/>
      <c r="E386" s="20"/>
      <c r="F386" s="2"/>
      <c r="G386" s="2"/>
      <c r="H386" s="2"/>
      <c r="I386" s="2"/>
      <c r="J386" s="2"/>
    </row>
    <row r="387" spans="2:10" ht="30" customHeight="1" x14ac:dyDescent="0.25">
      <c r="B387" s="6" t="s">
        <v>4</v>
      </c>
      <c r="C387" s="11"/>
      <c r="E387" s="20"/>
      <c r="F387" s="2"/>
      <c r="G387" s="2"/>
      <c r="H387" s="2"/>
      <c r="I387" s="2"/>
      <c r="J387" s="2"/>
    </row>
    <row r="388" spans="2:10" ht="30" customHeight="1" x14ac:dyDescent="0.25">
      <c r="B388" s="6" t="s">
        <v>11</v>
      </c>
      <c r="C388" s="10" t="s">
        <v>14</v>
      </c>
      <c r="E388" s="20"/>
      <c r="F388" s="2"/>
      <c r="G388" s="2"/>
      <c r="H388" s="2"/>
      <c r="I388" s="2"/>
      <c r="J388" s="2"/>
    </row>
    <row r="389" spans="2:10" ht="30" customHeight="1" x14ac:dyDescent="0.25">
      <c r="B389" s="6" t="s">
        <v>2</v>
      </c>
      <c r="C389" s="13"/>
      <c r="E389" s="20" t="s">
        <v>18</v>
      </c>
      <c r="F389" s="2" t="s">
        <v>19</v>
      </c>
      <c r="G389" s="2" t="s">
        <v>20</v>
      </c>
      <c r="H389" s="2" t="s">
        <v>21</v>
      </c>
      <c r="I389" s="2" t="s">
        <v>22</v>
      </c>
      <c r="J389" s="2"/>
    </row>
    <row r="390" spans="2:10" ht="30" customHeight="1" x14ac:dyDescent="0.25">
      <c r="B390" s="6" t="s">
        <v>12</v>
      </c>
      <c r="C390" s="10" t="s">
        <v>15</v>
      </c>
    </row>
    <row r="391" spans="2:10" ht="30" customHeight="1" x14ac:dyDescent="0.25">
      <c r="B391" s="6" t="s">
        <v>5</v>
      </c>
      <c r="C391" s="9"/>
    </row>
    <row r="392" spans="2:10" ht="30" customHeight="1" x14ac:dyDescent="0.25">
      <c r="B392" s="6" t="s">
        <v>13</v>
      </c>
      <c r="C392" s="10" t="s">
        <v>16</v>
      </c>
    </row>
    <row r="393" spans="2:10" ht="30" customHeight="1" x14ac:dyDescent="0.25">
      <c r="B393" s="6" t="s">
        <v>31</v>
      </c>
      <c r="C393" s="12">
        <f>IF(C389="Q1",C387*1.75,IF(C389="Q2",C387*1.5,IF(C389="Q3",C387*1.25,C387)))</f>
        <v>0</v>
      </c>
    </row>
    <row r="394" spans="2:10" ht="44.25" customHeight="1" x14ac:dyDescent="0.25">
      <c r="B394" s="6" t="s">
        <v>24</v>
      </c>
      <c r="C394" s="10" t="s">
        <v>25</v>
      </c>
    </row>
    <row r="396" spans="2:10" ht="34.5" customHeight="1" x14ac:dyDescent="0.25">
      <c r="B396" s="3" t="s">
        <v>23</v>
      </c>
      <c r="C396" s="4">
        <f>1+C380</f>
        <v>25</v>
      </c>
      <c r="D396" s="18" t="str">
        <f>IF(C397="R","PCr=",IF(C397="C","PCc=",""))</f>
        <v/>
      </c>
      <c r="E396" s="19" t="str">
        <f>IF(C397="R",1/(C400)*C409*(5+C407),IF(C397="C",1/(C400)*(1+C407/5),""))</f>
        <v/>
      </c>
      <c r="F396" s="2"/>
      <c r="G396" s="2"/>
      <c r="H396" s="2"/>
      <c r="I396" s="2"/>
      <c r="J396" s="2"/>
    </row>
    <row r="397" spans="2:10" ht="30" x14ac:dyDescent="0.25">
      <c r="B397" s="5" t="s">
        <v>32</v>
      </c>
      <c r="C397" s="9"/>
      <c r="E397" s="20" t="s">
        <v>17</v>
      </c>
      <c r="F397" s="2" t="s">
        <v>30</v>
      </c>
      <c r="G397" s="2"/>
      <c r="H397" s="2"/>
      <c r="I397" s="2"/>
      <c r="J397" s="2"/>
    </row>
    <row r="398" spans="2:10" ht="30" customHeight="1" x14ac:dyDescent="0.25">
      <c r="B398" s="6" t="s">
        <v>0</v>
      </c>
      <c r="C398" s="10"/>
      <c r="E398" s="20"/>
      <c r="F398" s="2"/>
      <c r="G398" s="2"/>
      <c r="H398" s="2"/>
      <c r="I398" s="2"/>
      <c r="J398" s="2"/>
    </row>
    <row r="399" spans="2:10" ht="30" customHeight="1" x14ac:dyDescent="0.25">
      <c r="B399" s="6" t="s">
        <v>1</v>
      </c>
      <c r="C399" s="9"/>
      <c r="E399" s="20"/>
      <c r="F399" s="2"/>
      <c r="G399" s="2"/>
      <c r="H399" s="2"/>
      <c r="I399" s="2"/>
      <c r="J399" s="2"/>
    </row>
    <row r="400" spans="2:10" ht="30" customHeight="1" x14ac:dyDescent="0.25">
      <c r="B400" s="6" t="s">
        <v>3</v>
      </c>
      <c r="C400" s="14"/>
      <c r="E400" s="20"/>
      <c r="F400" s="2"/>
      <c r="G400" s="2"/>
      <c r="H400" s="2"/>
      <c r="I400" s="2"/>
      <c r="J400" s="2"/>
    </row>
    <row r="401" spans="2:10" ht="30" customHeight="1" x14ac:dyDescent="0.25">
      <c r="B401" s="6" t="s">
        <v>9</v>
      </c>
      <c r="C401" s="9"/>
      <c r="E401" s="20">
        <v>2020</v>
      </c>
      <c r="F401" s="2">
        <v>2021</v>
      </c>
      <c r="G401" s="2">
        <v>2022</v>
      </c>
      <c r="H401" s="2"/>
      <c r="I401" s="2"/>
      <c r="J401" s="2"/>
    </row>
    <row r="402" spans="2:10" ht="30" customHeight="1" x14ac:dyDescent="0.25">
      <c r="B402" s="6" t="s">
        <v>10</v>
      </c>
      <c r="C402" s="10"/>
      <c r="E402" s="20"/>
      <c r="F402" s="2"/>
      <c r="G402" s="2"/>
      <c r="H402" s="2"/>
      <c r="I402" s="2"/>
      <c r="J402" s="2"/>
    </row>
    <row r="403" spans="2:10" ht="30" customHeight="1" x14ac:dyDescent="0.25">
      <c r="B403" s="6" t="s">
        <v>4</v>
      </c>
      <c r="C403" s="11"/>
      <c r="E403" s="20"/>
      <c r="F403" s="2"/>
      <c r="G403" s="2"/>
      <c r="H403" s="2"/>
      <c r="I403" s="2"/>
      <c r="J403" s="2"/>
    </row>
    <row r="404" spans="2:10" ht="30" customHeight="1" x14ac:dyDescent="0.25">
      <c r="B404" s="6" t="s">
        <v>11</v>
      </c>
      <c r="C404" s="10" t="s">
        <v>14</v>
      </c>
      <c r="E404" s="20"/>
      <c r="F404" s="2"/>
      <c r="G404" s="2"/>
      <c r="H404" s="2"/>
      <c r="I404" s="2"/>
      <c r="J404" s="2"/>
    </row>
    <row r="405" spans="2:10" ht="30" customHeight="1" x14ac:dyDescent="0.25">
      <c r="B405" s="6" t="s">
        <v>2</v>
      </c>
      <c r="C405" s="13"/>
      <c r="E405" s="20" t="s">
        <v>18</v>
      </c>
      <c r="F405" s="2" t="s">
        <v>19</v>
      </c>
      <c r="G405" s="2" t="s">
        <v>20</v>
      </c>
      <c r="H405" s="2" t="s">
        <v>21</v>
      </c>
      <c r="I405" s="2" t="s">
        <v>22</v>
      </c>
      <c r="J405" s="2"/>
    </row>
    <row r="406" spans="2:10" ht="30" customHeight="1" x14ac:dyDescent="0.25">
      <c r="B406" s="6" t="s">
        <v>12</v>
      </c>
      <c r="C406" s="10" t="s">
        <v>15</v>
      </c>
    </row>
    <row r="407" spans="2:10" ht="30" customHeight="1" x14ac:dyDescent="0.25">
      <c r="B407" s="6" t="s">
        <v>5</v>
      </c>
      <c r="C407" s="9"/>
    </row>
    <row r="408" spans="2:10" ht="30" customHeight="1" x14ac:dyDescent="0.25">
      <c r="B408" s="6" t="s">
        <v>13</v>
      </c>
      <c r="C408" s="10" t="s">
        <v>16</v>
      </c>
    </row>
    <row r="409" spans="2:10" ht="30" customHeight="1" x14ac:dyDescent="0.25">
      <c r="B409" s="6" t="s">
        <v>31</v>
      </c>
      <c r="C409" s="12">
        <f>IF(C405="Q1",C403*1.75,IF(C405="Q2",C403*1.5,IF(C405="Q3",C403*1.25,C403)))</f>
        <v>0</v>
      </c>
    </row>
    <row r="410" spans="2:10" ht="44.25" customHeight="1" x14ac:dyDescent="0.25">
      <c r="B410" s="6" t="s">
        <v>24</v>
      </c>
      <c r="C410" s="10" t="s">
        <v>25</v>
      </c>
    </row>
    <row r="412" spans="2:10" ht="34.5" customHeight="1" x14ac:dyDescent="0.25">
      <c r="B412" s="3" t="s">
        <v>23</v>
      </c>
      <c r="C412" s="4">
        <f>1+C396</f>
        <v>26</v>
      </c>
      <c r="D412" s="18" t="str">
        <f>IF(C413="R","PCr=",IF(C413="C","PCc=",""))</f>
        <v/>
      </c>
      <c r="E412" s="19" t="str">
        <f>IF(C413="R",1/(C416)*C425*(5+C423),IF(C413="C",1/(C416)*(1+C423/5),""))</f>
        <v/>
      </c>
      <c r="F412" s="2"/>
      <c r="G412" s="2"/>
      <c r="H412" s="2"/>
      <c r="I412" s="2"/>
      <c r="J412" s="2"/>
    </row>
    <row r="413" spans="2:10" ht="30" x14ac:dyDescent="0.25">
      <c r="B413" s="5" t="s">
        <v>32</v>
      </c>
      <c r="C413" s="9"/>
      <c r="E413" s="20" t="s">
        <v>17</v>
      </c>
      <c r="F413" s="2" t="s">
        <v>30</v>
      </c>
      <c r="G413" s="2"/>
      <c r="H413" s="2"/>
      <c r="I413" s="2"/>
      <c r="J413" s="2"/>
    </row>
    <row r="414" spans="2:10" ht="30" customHeight="1" x14ac:dyDescent="0.25">
      <c r="B414" s="6" t="s">
        <v>0</v>
      </c>
      <c r="C414" s="10"/>
      <c r="E414" s="20"/>
      <c r="F414" s="2"/>
      <c r="G414" s="2"/>
      <c r="H414" s="2"/>
      <c r="I414" s="2"/>
      <c r="J414" s="2"/>
    </row>
    <row r="415" spans="2:10" ht="30" customHeight="1" x14ac:dyDescent="0.25">
      <c r="B415" s="6" t="s">
        <v>1</v>
      </c>
      <c r="C415" s="9"/>
      <c r="E415" s="20"/>
      <c r="F415" s="2"/>
      <c r="G415" s="2"/>
      <c r="H415" s="2"/>
      <c r="I415" s="2"/>
      <c r="J415" s="2"/>
    </row>
    <row r="416" spans="2:10" ht="30" customHeight="1" x14ac:dyDescent="0.25">
      <c r="B416" s="6" t="s">
        <v>3</v>
      </c>
      <c r="C416" s="14"/>
      <c r="E416" s="20"/>
      <c r="F416" s="2"/>
      <c r="G416" s="2"/>
      <c r="H416" s="2"/>
      <c r="I416" s="2"/>
      <c r="J416" s="2"/>
    </row>
    <row r="417" spans="2:10" ht="30" customHeight="1" x14ac:dyDescent="0.25">
      <c r="B417" s="6" t="s">
        <v>9</v>
      </c>
      <c r="C417" s="9"/>
      <c r="E417" s="20">
        <v>2020</v>
      </c>
      <c r="F417" s="2">
        <v>2021</v>
      </c>
      <c r="G417" s="2">
        <v>2022</v>
      </c>
      <c r="H417" s="2"/>
      <c r="I417" s="2"/>
      <c r="J417" s="2"/>
    </row>
    <row r="418" spans="2:10" ht="30" customHeight="1" x14ac:dyDescent="0.25">
      <c r="B418" s="6" t="s">
        <v>10</v>
      </c>
      <c r="C418" s="10"/>
      <c r="E418" s="20"/>
      <c r="F418" s="2"/>
      <c r="G418" s="2"/>
      <c r="H418" s="2"/>
      <c r="I418" s="2"/>
      <c r="J418" s="2"/>
    </row>
    <row r="419" spans="2:10" ht="30" customHeight="1" x14ac:dyDescent="0.25">
      <c r="B419" s="6" t="s">
        <v>4</v>
      </c>
      <c r="C419" s="11"/>
      <c r="E419" s="20"/>
      <c r="F419" s="2"/>
      <c r="G419" s="2"/>
      <c r="H419" s="2"/>
      <c r="I419" s="2"/>
      <c r="J419" s="2"/>
    </row>
    <row r="420" spans="2:10" ht="30" customHeight="1" x14ac:dyDescent="0.25">
      <c r="B420" s="6" t="s">
        <v>11</v>
      </c>
      <c r="C420" s="10" t="s">
        <v>14</v>
      </c>
      <c r="E420" s="20"/>
      <c r="F420" s="2"/>
      <c r="G420" s="2"/>
      <c r="H420" s="2"/>
      <c r="I420" s="2"/>
      <c r="J420" s="2"/>
    </row>
    <row r="421" spans="2:10" ht="30" customHeight="1" x14ac:dyDescent="0.25">
      <c r="B421" s="6" t="s">
        <v>2</v>
      </c>
      <c r="C421" s="13"/>
      <c r="E421" s="20" t="s">
        <v>18</v>
      </c>
      <c r="F421" s="2" t="s">
        <v>19</v>
      </c>
      <c r="G421" s="2" t="s">
        <v>20</v>
      </c>
      <c r="H421" s="2" t="s">
        <v>21</v>
      </c>
      <c r="I421" s="2" t="s">
        <v>22</v>
      </c>
      <c r="J421" s="2"/>
    </row>
    <row r="422" spans="2:10" ht="30" customHeight="1" x14ac:dyDescent="0.25">
      <c r="B422" s="6" t="s">
        <v>12</v>
      </c>
      <c r="C422" s="10" t="s">
        <v>15</v>
      </c>
    </row>
    <row r="423" spans="2:10" ht="30" customHeight="1" x14ac:dyDescent="0.25">
      <c r="B423" s="6" t="s">
        <v>5</v>
      </c>
      <c r="C423" s="9"/>
    </row>
    <row r="424" spans="2:10" ht="30" customHeight="1" x14ac:dyDescent="0.25">
      <c r="B424" s="6" t="s">
        <v>13</v>
      </c>
      <c r="C424" s="10" t="s">
        <v>16</v>
      </c>
    </row>
    <row r="425" spans="2:10" ht="30" customHeight="1" x14ac:dyDescent="0.25">
      <c r="B425" s="6" t="s">
        <v>31</v>
      </c>
      <c r="C425" s="12">
        <f>IF(C421="Q1",C419*1.75,IF(C421="Q2",C419*1.5,IF(C421="Q3",C419*1.25,C419)))</f>
        <v>0</v>
      </c>
    </row>
    <row r="426" spans="2:10" ht="44.25" customHeight="1" x14ac:dyDescent="0.25">
      <c r="B426" s="6" t="s">
        <v>24</v>
      </c>
      <c r="C426" s="10" t="s">
        <v>25</v>
      </c>
    </row>
    <row r="428" spans="2:10" ht="34.5" customHeight="1" x14ac:dyDescent="0.25">
      <c r="B428" s="3" t="s">
        <v>23</v>
      </c>
      <c r="C428" s="4">
        <f>1+C412</f>
        <v>27</v>
      </c>
      <c r="D428" s="18" t="str">
        <f>IF(C429="R","PCr=",IF(C429="C","PCc=",""))</f>
        <v/>
      </c>
      <c r="E428" s="19" t="str">
        <f>IF(C429="R",1/(C432)*C441*(5+C439),IF(C429="C",1/(C432)*(1+C439/5),""))</f>
        <v/>
      </c>
      <c r="F428" s="2"/>
      <c r="G428" s="2"/>
      <c r="H428" s="2"/>
      <c r="I428" s="2"/>
      <c r="J428" s="2"/>
    </row>
    <row r="429" spans="2:10" ht="30" x14ac:dyDescent="0.25">
      <c r="B429" s="5" t="s">
        <v>32</v>
      </c>
      <c r="C429" s="9"/>
      <c r="E429" s="20" t="s">
        <v>17</v>
      </c>
      <c r="F429" s="2" t="s">
        <v>30</v>
      </c>
      <c r="G429" s="2"/>
      <c r="H429" s="2"/>
      <c r="I429" s="2"/>
      <c r="J429" s="2"/>
    </row>
    <row r="430" spans="2:10" ht="30" customHeight="1" x14ac:dyDescent="0.25">
      <c r="B430" s="6" t="s">
        <v>0</v>
      </c>
      <c r="C430" s="10"/>
      <c r="E430" s="20"/>
      <c r="F430" s="2"/>
      <c r="G430" s="2"/>
      <c r="H430" s="2"/>
      <c r="I430" s="2"/>
      <c r="J430" s="2"/>
    </row>
    <row r="431" spans="2:10" ht="30" customHeight="1" x14ac:dyDescent="0.25">
      <c r="B431" s="6" t="s">
        <v>1</v>
      </c>
      <c r="C431" s="9"/>
      <c r="E431" s="20"/>
      <c r="F431" s="2"/>
      <c r="G431" s="2"/>
      <c r="H431" s="2"/>
      <c r="I431" s="2"/>
      <c r="J431" s="2"/>
    </row>
    <row r="432" spans="2:10" ht="30" customHeight="1" x14ac:dyDescent="0.25">
      <c r="B432" s="6" t="s">
        <v>3</v>
      </c>
      <c r="C432" s="14"/>
      <c r="E432" s="20"/>
      <c r="F432" s="2"/>
      <c r="G432" s="2"/>
      <c r="H432" s="2"/>
      <c r="I432" s="2"/>
      <c r="J432" s="2"/>
    </row>
    <row r="433" spans="2:10" ht="30" customHeight="1" x14ac:dyDescent="0.25">
      <c r="B433" s="6" t="s">
        <v>9</v>
      </c>
      <c r="C433" s="9"/>
      <c r="E433" s="20">
        <v>2020</v>
      </c>
      <c r="F433" s="2">
        <v>2021</v>
      </c>
      <c r="G433" s="2">
        <v>2022</v>
      </c>
      <c r="H433" s="2"/>
      <c r="I433" s="2"/>
      <c r="J433" s="2"/>
    </row>
    <row r="434" spans="2:10" ht="30" customHeight="1" x14ac:dyDescent="0.25">
      <c r="B434" s="6" t="s">
        <v>10</v>
      </c>
      <c r="C434" s="10"/>
      <c r="E434" s="20"/>
      <c r="F434" s="2"/>
      <c r="G434" s="2"/>
      <c r="H434" s="2"/>
      <c r="I434" s="2"/>
      <c r="J434" s="2"/>
    </row>
    <row r="435" spans="2:10" ht="30" customHeight="1" x14ac:dyDescent="0.25">
      <c r="B435" s="6" t="s">
        <v>4</v>
      </c>
      <c r="C435" s="11"/>
      <c r="E435" s="20"/>
      <c r="F435" s="2"/>
      <c r="G435" s="2"/>
      <c r="H435" s="2"/>
      <c r="I435" s="2"/>
      <c r="J435" s="2"/>
    </row>
    <row r="436" spans="2:10" ht="30" customHeight="1" x14ac:dyDescent="0.25">
      <c r="B436" s="6" t="s">
        <v>11</v>
      </c>
      <c r="C436" s="10" t="s">
        <v>14</v>
      </c>
      <c r="E436" s="20"/>
      <c r="F436" s="2"/>
      <c r="G436" s="2"/>
      <c r="H436" s="2"/>
      <c r="I436" s="2"/>
      <c r="J436" s="2"/>
    </row>
    <row r="437" spans="2:10" ht="30" customHeight="1" x14ac:dyDescent="0.25">
      <c r="B437" s="6" t="s">
        <v>2</v>
      </c>
      <c r="C437" s="13"/>
      <c r="E437" s="20" t="s">
        <v>18</v>
      </c>
      <c r="F437" s="2" t="s">
        <v>19</v>
      </c>
      <c r="G437" s="2" t="s">
        <v>20</v>
      </c>
      <c r="H437" s="2" t="s">
        <v>21</v>
      </c>
      <c r="I437" s="2" t="s">
        <v>22</v>
      </c>
      <c r="J437" s="2"/>
    </row>
    <row r="438" spans="2:10" ht="30" customHeight="1" x14ac:dyDescent="0.25">
      <c r="B438" s="6" t="s">
        <v>12</v>
      </c>
      <c r="C438" s="10" t="s">
        <v>15</v>
      </c>
    </row>
    <row r="439" spans="2:10" ht="30" customHeight="1" x14ac:dyDescent="0.25">
      <c r="B439" s="6" t="s">
        <v>5</v>
      </c>
      <c r="C439" s="9"/>
    </row>
    <row r="440" spans="2:10" ht="30" customHeight="1" x14ac:dyDescent="0.25">
      <c r="B440" s="6" t="s">
        <v>13</v>
      </c>
      <c r="C440" s="10" t="s">
        <v>16</v>
      </c>
    </row>
    <row r="441" spans="2:10" ht="30" customHeight="1" x14ac:dyDescent="0.25">
      <c r="B441" s="6" t="s">
        <v>31</v>
      </c>
      <c r="C441" s="12">
        <f>IF(C437="Q1",C435*1.75,IF(C437="Q2",C435*1.5,IF(C437="Q3",C435*1.25,C435)))</f>
        <v>0</v>
      </c>
    </row>
    <row r="442" spans="2:10" ht="44.25" customHeight="1" x14ac:dyDescent="0.25">
      <c r="B442" s="6" t="s">
        <v>24</v>
      </c>
      <c r="C442" s="10" t="s">
        <v>25</v>
      </c>
    </row>
    <row r="444" spans="2:10" ht="34.5" customHeight="1" x14ac:dyDescent="0.25">
      <c r="B444" s="3" t="s">
        <v>23</v>
      </c>
      <c r="C444" s="4">
        <f>1+C428</f>
        <v>28</v>
      </c>
      <c r="D444" s="18" t="str">
        <f>IF(C445="R","PCr=",IF(C445="C","PCc=",""))</f>
        <v/>
      </c>
      <c r="E444" s="19" t="str">
        <f>IF(C445="R",1/(C448)*C457*(5+C455),IF(C445="C",1/(C448)*(1+C455/5),""))</f>
        <v/>
      </c>
      <c r="F444" s="2"/>
      <c r="G444" s="2"/>
      <c r="H444" s="2"/>
      <c r="I444" s="2"/>
      <c r="J444" s="2"/>
    </row>
    <row r="445" spans="2:10" ht="30" x14ac:dyDescent="0.25">
      <c r="B445" s="5" t="s">
        <v>32</v>
      </c>
      <c r="C445" s="9"/>
      <c r="E445" s="20" t="s">
        <v>17</v>
      </c>
      <c r="F445" s="2" t="s">
        <v>30</v>
      </c>
      <c r="G445" s="2"/>
      <c r="H445" s="2"/>
      <c r="I445" s="2"/>
      <c r="J445" s="2"/>
    </row>
    <row r="446" spans="2:10" ht="30" customHeight="1" x14ac:dyDescent="0.25">
      <c r="B446" s="6" t="s">
        <v>0</v>
      </c>
      <c r="C446" s="10"/>
      <c r="E446" s="20"/>
      <c r="F446" s="2"/>
      <c r="G446" s="2"/>
      <c r="H446" s="2"/>
      <c r="I446" s="2"/>
      <c r="J446" s="2"/>
    </row>
    <row r="447" spans="2:10" ht="30" customHeight="1" x14ac:dyDescent="0.25">
      <c r="B447" s="6" t="s">
        <v>1</v>
      </c>
      <c r="C447" s="9"/>
      <c r="E447" s="20"/>
      <c r="F447" s="2"/>
      <c r="G447" s="2"/>
      <c r="H447" s="2"/>
      <c r="I447" s="2"/>
      <c r="J447" s="2"/>
    </row>
    <row r="448" spans="2:10" ht="30" customHeight="1" x14ac:dyDescent="0.25">
      <c r="B448" s="6" t="s">
        <v>3</v>
      </c>
      <c r="C448" s="14"/>
      <c r="E448" s="20"/>
      <c r="F448" s="2"/>
      <c r="G448" s="2"/>
      <c r="H448" s="2"/>
      <c r="I448" s="2"/>
      <c r="J448" s="2"/>
    </row>
    <row r="449" spans="2:10" ht="30" customHeight="1" x14ac:dyDescent="0.25">
      <c r="B449" s="6" t="s">
        <v>9</v>
      </c>
      <c r="C449" s="9"/>
      <c r="E449" s="20">
        <v>2020</v>
      </c>
      <c r="F449" s="2">
        <v>2021</v>
      </c>
      <c r="G449" s="2">
        <v>2022</v>
      </c>
      <c r="H449" s="2"/>
      <c r="I449" s="2"/>
      <c r="J449" s="2"/>
    </row>
    <row r="450" spans="2:10" ht="30" customHeight="1" x14ac:dyDescent="0.25">
      <c r="B450" s="6" t="s">
        <v>10</v>
      </c>
      <c r="C450" s="10"/>
      <c r="E450" s="20"/>
      <c r="F450" s="2"/>
      <c r="G450" s="2"/>
      <c r="H450" s="2"/>
      <c r="I450" s="2"/>
      <c r="J450" s="2"/>
    </row>
    <row r="451" spans="2:10" ht="30" customHeight="1" x14ac:dyDescent="0.25">
      <c r="B451" s="6" t="s">
        <v>4</v>
      </c>
      <c r="C451" s="11"/>
      <c r="E451" s="20"/>
      <c r="F451" s="2"/>
      <c r="G451" s="2"/>
      <c r="H451" s="2"/>
      <c r="I451" s="2"/>
      <c r="J451" s="2"/>
    </row>
    <row r="452" spans="2:10" ht="30" customHeight="1" x14ac:dyDescent="0.25">
      <c r="B452" s="6" t="s">
        <v>11</v>
      </c>
      <c r="C452" s="10" t="s">
        <v>14</v>
      </c>
      <c r="E452" s="20"/>
      <c r="F452" s="2"/>
      <c r="G452" s="2"/>
      <c r="H452" s="2"/>
      <c r="I452" s="2"/>
      <c r="J452" s="2"/>
    </row>
    <row r="453" spans="2:10" ht="30" customHeight="1" x14ac:dyDescent="0.25">
      <c r="B453" s="6" t="s">
        <v>2</v>
      </c>
      <c r="C453" s="13"/>
      <c r="E453" s="20" t="s">
        <v>18</v>
      </c>
      <c r="F453" s="2" t="s">
        <v>19</v>
      </c>
      <c r="G453" s="2" t="s">
        <v>20</v>
      </c>
      <c r="H453" s="2" t="s">
        <v>21</v>
      </c>
      <c r="I453" s="2" t="s">
        <v>22</v>
      </c>
      <c r="J453" s="2"/>
    </row>
    <row r="454" spans="2:10" ht="30" customHeight="1" x14ac:dyDescent="0.25">
      <c r="B454" s="6" t="s">
        <v>12</v>
      </c>
      <c r="C454" s="10" t="s">
        <v>15</v>
      </c>
    </row>
    <row r="455" spans="2:10" ht="30" customHeight="1" x14ac:dyDescent="0.25">
      <c r="B455" s="6" t="s">
        <v>5</v>
      </c>
      <c r="C455" s="9"/>
    </row>
    <row r="456" spans="2:10" ht="30" customHeight="1" x14ac:dyDescent="0.25">
      <c r="B456" s="6" t="s">
        <v>13</v>
      </c>
      <c r="C456" s="10" t="s">
        <v>16</v>
      </c>
    </row>
    <row r="457" spans="2:10" ht="30" customHeight="1" x14ac:dyDescent="0.25">
      <c r="B457" s="6" t="s">
        <v>31</v>
      </c>
      <c r="C457" s="12">
        <f>IF(C453="Q1",C451*1.75,IF(C453="Q2",C451*1.5,IF(C453="Q3",C451*1.25,C451)))</f>
        <v>0</v>
      </c>
    </row>
    <row r="458" spans="2:10" ht="44.25" customHeight="1" x14ac:dyDescent="0.25">
      <c r="B458" s="6" t="s">
        <v>24</v>
      </c>
      <c r="C458" s="10" t="s">
        <v>25</v>
      </c>
    </row>
    <row r="460" spans="2:10" ht="34.5" customHeight="1" x14ac:dyDescent="0.25">
      <c r="B460" s="3" t="s">
        <v>23</v>
      </c>
      <c r="C460" s="4">
        <f>+C444+1</f>
        <v>29</v>
      </c>
      <c r="D460" s="18" t="str">
        <f>IF(C461="R","PCr=",IF(C461="C","PCc=",""))</f>
        <v/>
      </c>
      <c r="E460" s="19" t="str">
        <f>IF(C461="R",1/(C464)*C473*(5+C471),IF(C461="C",1/(C464)*(1+C471/5),""))</f>
        <v/>
      </c>
      <c r="F460" s="2"/>
      <c r="G460" s="2"/>
      <c r="H460" s="2"/>
      <c r="I460" s="2"/>
      <c r="J460" s="2"/>
    </row>
    <row r="461" spans="2:10" ht="30" x14ac:dyDescent="0.25">
      <c r="B461" s="5" t="s">
        <v>32</v>
      </c>
      <c r="C461" s="9"/>
      <c r="E461" s="20" t="s">
        <v>17</v>
      </c>
      <c r="F461" s="2" t="s">
        <v>30</v>
      </c>
      <c r="G461" s="2"/>
      <c r="H461" s="2"/>
      <c r="I461" s="2"/>
      <c r="J461" s="2"/>
    </row>
    <row r="462" spans="2:10" ht="30" customHeight="1" x14ac:dyDescent="0.25">
      <c r="B462" s="6" t="s">
        <v>0</v>
      </c>
      <c r="C462" s="10"/>
      <c r="E462" s="20"/>
      <c r="F462" s="2"/>
      <c r="G462" s="2"/>
      <c r="H462" s="2"/>
      <c r="I462" s="2"/>
      <c r="J462" s="2"/>
    </row>
    <row r="463" spans="2:10" ht="30" customHeight="1" x14ac:dyDescent="0.25">
      <c r="B463" s="6" t="s">
        <v>1</v>
      </c>
      <c r="C463" s="9"/>
      <c r="E463" s="20"/>
      <c r="F463" s="2"/>
      <c r="G463" s="2"/>
      <c r="H463" s="2"/>
      <c r="I463" s="2"/>
      <c r="J463" s="2"/>
    </row>
    <row r="464" spans="2:10" ht="30" customHeight="1" x14ac:dyDescent="0.25">
      <c r="B464" s="6" t="s">
        <v>3</v>
      </c>
      <c r="C464" s="14"/>
      <c r="E464" s="20"/>
      <c r="F464" s="2"/>
      <c r="G464" s="2"/>
      <c r="H464" s="2"/>
      <c r="I464" s="2"/>
      <c r="J464" s="2"/>
    </row>
    <row r="465" spans="2:10" ht="30" customHeight="1" x14ac:dyDescent="0.25">
      <c r="B465" s="6" t="s">
        <v>9</v>
      </c>
      <c r="C465" s="9"/>
      <c r="E465" s="20">
        <v>2020</v>
      </c>
      <c r="F465" s="2">
        <v>2021</v>
      </c>
      <c r="G465" s="2">
        <v>2022</v>
      </c>
      <c r="H465" s="2"/>
      <c r="I465" s="2"/>
      <c r="J465" s="2"/>
    </row>
    <row r="466" spans="2:10" ht="30" customHeight="1" x14ac:dyDescent="0.25">
      <c r="B466" s="6" t="s">
        <v>10</v>
      </c>
      <c r="C466" s="10"/>
      <c r="E466" s="20"/>
      <c r="F466" s="2"/>
      <c r="G466" s="2"/>
      <c r="H466" s="2"/>
      <c r="I466" s="2"/>
      <c r="J466" s="2"/>
    </row>
    <row r="467" spans="2:10" ht="30" customHeight="1" x14ac:dyDescent="0.25">
      <c r="B467" s="6" t="s">
        <v>4</v>
      </c>
      <c r="C467" s="11"/>
      <c r="E467" s="20"/>
      <c r="F467" s="2"/>
      <c r="G467" s="2"/>
      <c r="H467" s="2"/>
      <c r="I467" s="2"/>
      <c r="J467" s="2"/>
    </row>
    <row r="468" spans="2:10" ht="30" customHeight="1" x14ac:dyDescent="0.25">
      <c r="B468" s="6" t="s">
        <v>11</v>
      </c>
      <c r="C468" s="10" t="s">
        <v>14</v>
      </c>
      <c r="E468" s="20"/>
      <c r="F468" s="2"/>
      <c r="G468" s="2"/>
      <c r="H468" s="2"/>
      <c r="I468" s="2"/>
      <c r="J468" s="2"/>
    </row>
    <row r="469" spans="2:10" ht="30" customHeight="1" x14ac:dyDescent="0.25">
      <c r="B469" s="6" t="s">
        <v>2</v>
      </c>
      <c r="C469" s="13"/>
      <c r="E469" s="20" t="s">
        <v>18</v>
      </c>
      <c r="F469" s="2" t="s">
        <v>19</v>
      </c>
      <c r="G469" s="2" t="s">
        <v>20</v>
      </c>
      <c r="H469" s="2" t="s">
        <v>21</v>
      </c>
      <c r="I469" s="2" t="s">
        <v>22</v>
      </c>
      <c r="J469" s="2"/>
    </row>
    <row r="470" spans="2:10" ht="30" customHeight="1" x14ac:dyDescent="0.25">
      <c r="B470" s="6" t="s">
        <v>12</v>
      </c>
      <c r="C470" s="10" t="s">
        <v>15</v>
      </c>
    </row>
    <row r="471" spans="2:10" ht="30" customHeight="1" x14ac:dyDescent="0.25">
      <c r="B471" s="6" t="s">
        <v>5</v>
      </c>
      <c r="C471" s="9"/>
    </row>
    <row r="472" spans="2:10" ht="30" customHeight="1" x14ac:dyDescent="0.25">
      <c r="B472" s="6" t="s">
        <v>13</v>
      </c>
      <c r="C472" s="10" t="s">
        <v>16</v>
      </c>
    </row>
    <row r="473" spans="2:10" ht="30" customHeight="1" x14ac:dyDescent="0.25">
      <c r="B473" s="6" t="s">
        <v>31</v>
      </c>
      <c r="C473" s="12">
        <f>IF(C469="Q1",C467*1.75,IF(C469="Q2",C467*1.5,IF(C469="Q3",C467*1.25,C467)))</f>
        <v>0</v>
      </c>
    </row>
    <row r="474" spans="2:10" ht="44.25" customHeight="1" x14ac:dyDescent="0.25">
      <c r="B474" s="6" t="s">
        <v>24</v>
      </c>
      <c r="C474" s="10" t="s">
        <v>25</v>
      </c>
    </row>
    <row r="476" spans="2:10" ht="34.5" customHeight="1" x14ac:dyDescent="0.25">
      <c r="B476" s="3" t="s">
        <v>23</v>
      </c>
      <c r="C476" s="4">
        <f>1+C460</f>
        <v>30</v>
      </c>
      <c r="D476" s="18" t="str">
        <f>IF(C477="R","PCr=",IF(C477="C","PCc=",""))</f>
        <v/>
      </c>
      <c r="E476" s="19" t="str">
        <f>IF(C477="R",1/(C480)*C489*(5+C487),IF(C477="C",1/(C480)*(1+C487/5),""))</f>
        <v/>
      </c>
      <c r="F476" s="2"/>
      <c r="G476" s="2"/>
      <c r="H476" s="2"/>
      <c r="I476" s="2"/>
      <c r="J476" s="2"/>
    </row>
    <row r="477" spans="2:10" ht="30" x14ac:dyDescent="0.25">
      <c r="B477" s="5" t="s">
        <v>32</v>
      </c>
      <c r="C477" s="9"/>
      <c r="E477" s="20" t="s">
        <v>17</v>
      </c>
      <c r="F477" s="2" t="s">
        <v>30</v>
      </c>
      <c r="G477" s="2"/>
      <c r="H477" s="2"/>
      <c r="I477" s="2"/>
      <c r="J477" s="2"/>
    </row>
    <row r="478" spans="2:10" ht="30" customHeight="1" x14ac:dyDescent="0.25">
      <c r="B478" s="6" t="s">
        <v>0</v>
      </c>
      <c r="C478" s="10"/>
      <c r="E478" s="20"/>
      <c r="F478" s="2"/>
      <c r="G478" s="2"/>
      <c r="H478" s="2"/>
      <c r="I478" s="2"/>
      <c r="J478" s="2"/>
    </row>
    <row r="479" spans="2:10" ht="30" customHeight="1" x14ac:dyDescent="0.25">
      <c r="B479" s="6" t="s">
        <v>1</v>
      </c>
      <c r="C479" s="9"/>
      <c r="E479" s="20"/>
      <c r="F479" s="2"/>
      <c r="G479" s="2"/>
      <c r="H479" s="2"/>
      <c r="I479" s="2"/>
      <c r="J479" s="2"/>
    </row>
    <row r="480" spans="2:10" ht="30" customHeight="1" x14ac:dyDescent="0.25">
      <c r="B480" s="6" t="s">
        <v>3</v>
      </c>
      <c r="C480" s="14"/>
      <c r="E480" s="20"/>
      <c r="F480" s="2"/>
      <c r="G480" s="2"/>
      <c r="H480" s="2"/>
      <c r="I480" s="2"/>
      <c r="J480" s="2"/>
    </row>
    <row r="481" spans="2:10" ht="30" customHeight="1" x14ac:dyDescent="0.25">
      <c r="B481" s="6" t="s">
        <v>9</v>
      </c>
      <c r="C481" s="9"/>
      <c r="E481" s="20">
        <v>2020</v>
      </c>
      <c r="F481" s="2">
        <v>2021</v>
      </c>
      <c r="G481" s="2">
        <v>2022</v>
      </c>
      <c r="H481" s="2"/>
      <c r="I481" s="2"/>
      <c r="J481" s="2"/>
    </row>
    <row r="482" spans="2:10" ht="30" customHeight="1" x14ac:dyDescent="0.25">
      <c r="B482" s="6" t="s">
        <v>10</v>
      </c>
      <c r="C482" s="10"/>
      <c r="E482" s="20"/>
      <c r="F482" s="2"/>
      <c r="G482" s="2"/>
      <c r="H482" s="2"/>
      <c r="I482" s="2"/>
      <c r="J482" s="2"/>
    </row>
    <row r="483" spans="2:10" ht="30" customHeight="1" x14ac:dyDescent="0.25">
      <c r="B483" s="6" t="s">
        <v>4</v>
      </c>
      <c r="C483" s="11"/>
      <c r="E483" s="20"/>
      <c r="F483" s="2"/>
      <c r="G483" s="2"/>
      <c r="H483" s="2"/>
      <c r="I483" s="2"/>
      <c r="J483" s="2"/>
    </row>
    <row r="484" spans="2:10" ht="30" customHeight="1" x14ac:dyDescent="0.25">
      <c r="B484" s="6" t="s">
        <v>11</v>
      </c>
      <c r="C484" s="10" t="s">
        <v>14</v>
      </c>
      <c r="E484" s="20"/>
      <c r="F484" s="2"/>
      <c r="G484" s="2"/>
      <c r="H484" s="2"/>
      <c r="I484" s="2"/>
      <c r="J484" s="2"/>
    </row>
    <row r="485" spans="2:10" ht="30" customHeight="1" x14ac:dyDescent="0.25">
      <c r="B485" s="6" t="s">
        <v>2</v>
      </c>
      <c r="C485" s="13"/>
      <c r="E485" s="20" t="s">
        <v>18</v>
      </c>
      <c r="F485" s="2" t="s">
        <v>19</v>
      </c>
      <c r="G485" s="2" t="s">
        <v>20</v>
      </c>
      <c r="H485" s="2" t="s">
        <v>21</v>
      </c>
      <c r="I485" s="2" t="s">
        <v>22</v>
      </c>
      <c r="J485" s="2"/>
    </row>
    <row r="486" spans="2:10" ht="30" customHeight="1" x14ac:dyDescent="0.25">
      <c r="B486" s="6" t="s">
        <v>12</v>
      </c>
      <c r="C486" s="10" t="s">
        <v>15</v>
      </c>
    </row>
    <row r="487" spans="2:10" ht="30" customHeight="1" x14ac:dyDescent="0.25">
      <c r="B487" s="6" t="s">
        <v>5</v>
      </c>
      <c r="C487" s="9"/>
    </row>
    <row r="488" spans="2:10" ht="30" customHeight="1" x14ac:dyDescent="0.25">
      <c r="B488" s="6" t="s">
        <v>13</v>
      </c>
      <c r="C488" s="10" t="s">
        <v>16</v>
      </c>
    </row>
    <row r="489" spans="2:10" ht="30" customHeight="1" x14ac:dyDescent="0.25">
      <c r="B489" s="6" t="s">
        <v>31</v>
      </c>
      <c r="C489" s="12">
        <f>IF(C485="Q1",C483*1.75,IF(C485="Q2",C483*1.5,IF(C485="Q3",C483*1.25,C483)))</f>
        <v>0</v>
      </c>
    </row>
    <row r="490" spans="2:10" ht="44.25" customHeight="1" x14ac:dyDescent="0.25">
      <c r="B490" s="6" t="s">
        <v>24</v>
      </c>
      <c r="C490" s="10" t="s">
        <v>25</v>
      </c>
    </row>
    <row r="492" spans="2:10" ht="34.5" customHeight="1" x14ac:dyDescent="0.25">
      <c r="B492" s="3" t="s">
        <v>23</v>
      </c>
      <c r="C492" s="4">
        <f>1+C476</f>
        <v>31</v>
      </c>
      <c r="D492" s="18" t="str">
        <f>IF(C493="R","PCr=",IF(C493="C","PCc=",""))</f>
        <v/>
      </c>
      <c r="E492" s="19" t="str">
        <f>IF(C493="R",1/(C496)*C505*(5+C503),IF(C493="C",1/(C496)*(1+C503/5),""))</f>
        <v/>
      </c>
      <c r="F492" s="2"/>
      <c r="G492" s="2"/>
      <c r="H492" s="2"/>
      <c r="I492" s="2"/>
      <c r="J492" s="2"/>
    </row>
    <row r="493" spans="2:10" ht="30" x14ac:dyDescent="0.25">
      <c r="B493" s="5" t="s">
        <v>32</v>
      </c>
      <c r="C493" s="9"/>
      <c r="E493" s="20" t="s">
        <v>17</v>
      </c>
      <c r="F493" s="2" t="s">
        <v>30</v>
      </c>
      <c r="G493" s="2"/>
      <c r="H493" s="2"/>
      <c r="I493" s="2"/>
      <c r="J493" s="2"/>
    </row>
    <row r="494" spans="2:10" ht="30" customHeight="1" x14ac:dyDescent="0.25">
      <c r="B494" s="6" t="s">
        <v>0</v>
      </c>
      <c r="C494" s="10"/>
      <c r="E494" s="20"/>
      <c r="F494" s="2"/>
      <c r="G494" s="2"/>
      <c r="H494" s="2"/>
      <c r="I494" s="2"/>
      <c r="J494" s="2"/>
    </row>
    <row r="495" spans="2:10" ht="30" customHeight="1" x14ac:dyDescent="0.25">
      <c r="B495" s="6" t="s">
        <v>1</v>
      </c>
      <c r="C495" s="9"/>
      <c r="E495" s="20"/>
      <c r="F495" s="2"/>
      <c r="G495" s="2"/>
      <c r="H495" s="2"/>
      <c r="I495" s="2"/>
      <c r="J495" s="2"/>
    </row>
    <row r="496" spans="2:10" ht="30" customHeight="1" x14ac:dyDescent="0.25">
      <c r="B496" s="6" t="s">
        <v>3</v>
      </c>
      <c r="C496" s="14"/>
      <c r="E496" s="20"/>
      <c r="F496" s="2"/>
      <c r="G496" s="2"/>
      <c r="H496" s="2"/>
      <c r="I496" s="2"/>
      <c r="J496" s="2"/>
    </row>
    <row r="497" spans="2:10" ht="30" customHeight="1" x14ac:dyDescent="0.25">
      <c r="B497" s="6" t="s">
        <v>9</v>
      </c>
      <c r="C497" s="9"/>
      <c r="E497" s="20">
        <v>2020</v>
      </c>
      <c r="F497" s="2">
        <v>2021</v>
      </c>
      <c r="G497" s="2">
        <v>2022</v>
      </c>
      <c r="H497" s="2"/>
      <c r="I497" s="2"/>
      <c r="J497" s="2"/>
    </row>
    <row r="498" spans="2:10" ht="30" customHeight="1" x14ac:dyDescent="0.25">
      <c r="B498" s="6" t="s">
        <v>10</v>
      </c>
      <c r="C498" s="10"/>
      <c r="E498" s="20"/>
      <c r="F498" s="2"/>
      <c r="G498" s="2"/>
      <c r="H498" s="2"/>
      <c r="I498" s="2"/>
      <c r="J498" s="2"/>
    </row>
    <row r="499" spans="2:10" ht="30" customHeight="1" x14ac:dyDescent="0.25">
      <c r="B499" s="6" t="s">
        <v>4</v>
      </c>
      <c r="C499" s="11"/>
      <c r="E499" s="20"/>
      <c r="F499" s="2"/>
      <c r="G499" s="2"/>
      <c r="H499" s="2"/>
      <c r="I499" s="2"/>
      <c r="J499" s="2"/>
    </row>
    <row r="500" spans="2:10" ht="30" customHeight="1" x14ac:dyDescent="0.25">
      <c r="B500" s="6" t="s">
        <v>11</v>
      </c>
      <c r="C500" s="10" t="s">
        <v>14</v>
      </c>
      <c r="E500" s="20"/>
      <c r="F500" s="2"/>
      <c r="G500" s="2"/>
      <c r="H500" s="2"/>
      <c r="I500" s="2"/>
      <c r="J500" s="2"/>
    </row>
    <row r="501" spans="2:10" ht="30" customHeight="1" x14ac:dyDescent="0.25">
      <c r="B501" s="6" t="s">
        <v>2</v>
      </c>
      <c r="C501" s="13"/>
      <c r="E501" s="20" t="s">
        <v>18</v>
      </c>
      <c r="F501" s="2" t="s">
        <v>19</v>
      </c>
      <c r="G501" s="2" t="s">
        <v>20</v>
      </c>
      <c r="H501" s="2" t="s">
        <v>21</v>
      </c>
      <c r="I501" s="2" t="s">
        <v>22</v>
      </c>
      <c r="J501" s="2"/>
    </row>
    <row r="502" spans="2:10" ht="30" customHeight="1" x14ac:dyDescent="0.25">
      <c r="B502" s="6" t="s">
        <v>12</v>
      </c>
      <c r="C502" s="10" t="s">
        <v>15</v>
      </c>
    </row>
    <row r="503" spans="2:10" ht="30" customHeight="1" x14ac:dyDescent="0.25">
      <c r="B503" s="6" t="s">
        <v>5</v>
      </c>
      <c r="C503" s="9"/>
    </row>
    <row r="504" spans="2:10" ht="30" customHeight="1" x14ac:dyDescent="0.25">
      <c r="B504" s="6" t="s">
        <v>13</v>
      </c>
      <c r="C504" s="10" t="s">
        <v>16</v>
      </c>
    </row>
    <row r="505" spans="2:10" ht="30" customHeight="1" x14ac:dyDescent="0.25">
      <c r="B505" s="6" t="s">
        <v>31</v>
      </c>
      <c r="C505" s="12">
        <f>IF(C501="Q1",C499*1.75,IF(C501="Q2",C499*1.5,IF(C501="Q3",C499*1.25,C499)))</f>
        <v>0</v>
      </c>
    </row>
    <row r="506" spans="2:10" ht="44.25" customHeight="1" x14ac:dyDescent="0.25">
      <c r="B506" s="6" t="s">
        <v>24</v>
      </c>
      <c r="C506" s="10" t="s">
        <v>25</v>
      </c>
    </row>
    <row r="508" spans="2:10" ht="34.5" customHeight="1" x14ac:dyDescent="0.25">
      <c r="B508" s="3" t="s">
        <v>23</v>
      </c>
      <c r="C508" s="4">
        <f>1+C492</f>
        <v>32</v>
      </c>
      <c r="D508" s="18" t="str">
        <f>IF(C509="R","PCr=",IF(C509="C","PCc=",""))</f>
        <v/>
      </c>
      <c r="E508" s="19" t="str">
        <f>IF(C509="R",1/(C512)*C521*(5+C519),IF(C509="C",1/(C512)*(1+C519/5),""))</f>
        <v/>
      </c>
      <c r="F508" s="2"/>
      <c r="G508" s="2"/>
      <c r="H508" s="2"/>
      <c r="I508" s="2"/>
      <c r="J508" s="2"/>
    </row>
    <row r="509" spans="2:10" ht="30" x14ac:dyDescent="0.25">
      <c r="B509" s="5" t="s">
        <v>32</v>
      </c>
      <c r="C509" s="9"/>
      <c r="E509" s="20" t="s">
        <v>17</v>
      </c>
      <c r="F509" s="2" t="s">
        <v>30</v>
      </c>
      <c r="G509" s="2"/>
      <c r="H509" s="2"/>
      <c r="I509" s="2"/>
      <c r="J509" s="2"/>
    </row>
    <row r="510" spans="2:10" ht="30" customHeight="1" x14ac:dyDescent="0.25">
      <c r="B510" s="6" t="s">
        <v>0</v>
      </c>
      <c r="C510" s="10"/>
      <c r="E510" s="20"/>
      <c r="F510" s="2"/>
      <c r="G510" s="2"/>
      <c r="H510" s="2"/>
      <c r="I510" s="2"/>
      <c r="J510" s="2"/>
    </row>
    <row r="511" spans="2:10" ht="30" customHeight="1" x14ac:dyDescent="0.25">
      <c r="B511" s="6" t="s">
        <v>1</v>
      </c>
      <c r="C511" s="9"/>
      <c r="E511" s="20"/>
      <c r="F511" s="2"/>
      <c r="G511" s="2"/>
      <c r="H511" s="2"/>
      <c r="I511" s="2"/>
      <c r="J511" s="2"/>
    </row>
    <row r="512" spans="2:10" ht="30" customHeight="1" x14ac:dyDescent="0.25">
      <c r="B512" s="6" t="s">
        <v>3</v>
      </c>
      <c r="C512" s="14"/>
      <c r="E512" s="20"/>
      <c r="F512" s="2"/>
      <c r="G512" s="2"/>
      <c r="H512" s="2"/>
      <c r="I512" s="2"/>
      <c r="J512" s="2"/>
    </row>
    <row r="513" spans="2:10" ht="30" customHeight="1" x14ac:dyDescent="0.25">
      <c r="B513" s="6" t="s">
        <v>9</v>
      </c>
      <c r="C513" s="9"/>
      <c r="E513" s="20">
        <v>2020</v>
      </c>
      <c r="F513" s="2">
        <v>2021</v>
      </c>
      <c r="G513" s="2">
        <v>2022</v>
      </c>
      <c r="H513" s="2"/>
      <c r="I513" s="2"/>
      <c r="J513" s="2"/>
    </row>
    <row r="514" spans="2:10" ht="30" customHeight="1" x14ac:dyDescent="0.25">
      <c r="B514" s="6" t="s">
        <v>10</v>
      </c>
      <c r="C514" s="10"/>
      <c r="E514" s="20"/>
      <c r="F514" s="2"/>
      <c r="G514" s="2"/>
      <c r="H514" s="2"/>
      <c r="I514" s="2"/>
      <c r="J514" s="2"/>
    </row>
    <row r="515" spans="2:10" ht="30" customHeight="1" x14ac:dyDescent="0.25">
      <c r="B515" s="6" t="s">
        <v>4</v>
      </c>
      <c r="C515" s="11"/>
      <c r="E515" s="20"/>
      <c r="F515" s="2"/>
      <c r="G515" s="2"/>
      <c r="H515" s="2"/>
      <c r="I515" s="2"/>
      <c r="J515" s="2"/>
    </row>
    <row r="516" spans="2:10" ht="30" customHeight="1" x14ac:dyDescent="0.25">
      <c r="B516" s="6" t="s">
        <v>11</v>
      </c>
      <c r="C516" s="10" t="s">
        <v>14</v>
      </c>
      <c r="E516" s="20"/>
      <c r="F516" s="2"/>
      <c r="G516" s="2"/>
      <c r="H516" s="2"/>
      <c r="I516" s="2"/>
      <c r="J516" s="2"/>
    </row>
    <row r="517" spans="2:10" ht="30" customHeight="1" x14ac:dyDescent="0.25">
      <c r="B517" s="6" t="s">
        <v>2</v>
      </c>
      <c r="C517" s="13"/>
      <c r="E517" s="20" t="s">
        <v>18</v>
      </c>
      <c r="F517" s="2" t="s">
        <v>19</v>
      </c>
      <c r="G517" s="2" t="s">
        <v>20</v>
      </c>
      <c r="H517" s="2" t="s">
        <v>21</v>
      </c>
      <c r="I517" s="2" t="s">
        <v>22</v>
      </c>
      <c r="J517" s="2"/>
    </row>
    <row r="518" spans="2:10" ht="30" customHeight="1" x14ac:dyDescent="0.25">
      <c r="B518" s="6" t="s">
        <v>12</v>
      </c>
      <c r="C518" s="10" t="s">
        <v>15</v>
      </c>
    </row>
    <row r="519" spans="2:10" ht="30" customHeight="1" x14ac:dyDescent="0.25">
      <c r="B519" s="6" t="s">
        <v>5</v>
      </c>
      <c r="C519" s="9"/>
    </row>
    <row r="520" spans="2:10" ht="30" customHeight="1" x14ac:dyDescent="0.25">
      <c r="B520" s="6" t="s">
        <v>13</v>
      </c>
      <c r="C520" s="10" t="s">
        <v>16</v>
      </c>
    </row>
    <row r="521" spans="2:10" ht="30" customHeight="1" x14ac:dyDescent="0.25">
      <c r="B521" s="6" t="s">
        <v>31</v>
      </c>
      <c r="C521" s="12">
        <f>IF(C517="Q1",C515*1.75,IF(C517="Q2",C515*1.5,IF(C517="Q3",C515*1.25,C515)))</f>
        <v>0</v>
      </c>
    </row>
    <row r="522" spans="2:10" ht="44.25" customHeight="1" x14ac:dyDescent="0.25">
      <c r="B522" s="6" t="s">
        <v>24</v>
      </c>
      <c r="C522" s="10" t="s">
        <v>25</v>
      </c>
    </row>
    <row r="524" spans="2:10" ht="34.5" customHeight="1" x14ac:dyDescent="0.25">
      <c r="B524" s="3" t="s">
        <v>23</v>
      </c>
      <c r="C524" s="4">
        <f>1+C508</f>
        <v>33</v>
      </c>
      <c r="D524" s="18" t="str">
        <f>IF(C525="R","PCr=",IF(C525="C","PCc=",""))</f>
        <v/>
      </c>
      <c r="E524" s="19" t="str">
        <f>IF(C525="R",1/(C528)*C537*(5+C535),IF(C525="C",1/(C528)*(1+C535/5),""))</f>
        <v/>
      </c>
      <c r="F524" s="2"/>
      <c r="G524" s="2"/>
      <c r="H524" s="2"/>
      <c r="I524" s="2"/>
      <c r="J524" s="2"/>
    </row>
    <row r="525" spans="2:10" ht="30" x14ac:dyDescent="0.25">
      <c r="B525" s="5" t="s">
        <v>32</v>
      </c>
      <c r="C525" s="9"/>
      <c r="E525" s="20" t="s">
        <v>17</v>
      </c>
      <c r="F525" s="2" t="s">
        <v>30</v>
      </c>
      <c r="G525" s="2"/>
      <c r="H525" s="2"/>
      <c r="I525" s="2"/>
      <c r="J525" s="2"/>
    </row>
    <row r="526" spans="2:10" ht="30" customHeight="1" x14ac:dyDescent="0.25">
      <c r="B526" s="6" t="s">
        <v>0</v>
      </c>
      <c r="C526" s="10"/>
      <c r="E526" s="20"/>
      <c r="F526" s="2"/>
      <c r="G526" s="2"/>
      <c r="H526" s="2"/>
      <c r="I526" s="2"/>
      <c r="J526" s="2"/>
    </row>
    <row r="527" spans="2:10" ht="30" customHeight="1" x14ac:dyDescent="0.25">
      <c r="B527" s="6" t="s">
        <v>1</v>
      </c>
      <c r="C527" s="9"/>
      <c r="E527" s="20"/>
      <c r="F527" s="2"/>
      <c r="G527" s="2"/>
      <c r="H527" s="2"/>
      <c r="I527" s="2"/>
      <c r="J527" s="2"/>
    </row>
    <row r="528" spans="2:10" ht="30" customHeight="1" x14ac:dyDescent="0.25">
      <c r="B528" s="6" t="s">
        <v>3</v>
      </c>
      <c r="C528" s="14"/>
      <c r="E528" s="20"/>
      <c r="F528" s="2"/>
      <c r="G528" s="2"/>
      <c r="H528" s="2"/>
      <c r="I528" s="2"/>
      <c r="J528" s="2"/>
    </row>
    <row r="529" spans="2:10" ht="30" customHeight="1" x14ac:dyDescent="0.25">
      <c r="B529" s="6" t="s">
        <v>9</v>
      </c>
      <c r="C529" s="9"/>
      <c r="E529" s="20">
        <v>2020</v>
      </c>
      <c r="F529" s="2">
        <v>2021</v>
      </c>
      <c r="G529" s="2">
        <v>2022</v>
      </c>
      <c r="H529" s="2"/>
      <c r="I529" s="2"/>
      <c r="J529" s="2"/>
    </row>
    <row r="530" spans="2:10" ht="30" customHeight="1" x14ac:dyDescent="0.25">
      <c r="B530" s="6" t="s">
        <v>10</v>
      </c>
      <c r="C530" s="10"/>
      <c r="E530" s="20"/>
      <c r="F530" s="2"/>
      <c r="G530" s="2"/>
      <c r="H530" s="2"/>
      <c r="I530" s="2"/>
      <c r="J530" s="2"/>
    </row>
    <row r="531" spans="2:10" ht="30" customHeight="1" x14ac:dyDescent="0.25">
      <c r="B531" s="6" t="s">
        <v>4</v>
      </c>
      <c r="C531" s="11"/>
      <c r="E531" s="20"/>
      <c r="F531" s="2"/>
      <c r="G531" s="2"/>
      <c r="H531" s="2"/>
      <c r="I531" s="2"/>
      <c r="J531" s="2"/>
    </row>
    <row r="532" spans="2:10" ht="30" customHeight="1" x14ac:dyDescent="0.25">
      <c r="B532" s="6" t="s">
        <v>11</v>
      </c>
      <c r="C532" s="10" t="s">
        <v>14</v>
      </c>
      <c r="E532" s="20"/>
      <c r="F532" s="2"/>
      <c r="G532" s="2"/>
      <c r="H532" s="2"/>
      <c r="I532" s="2"/>
      <c r="J532" s="2"/>
    </row>
    <row r="533" spans="2:10" ht="30" customHeight="1" x14ac:dyDescent="0.25">
      <c r="B533" s="6" t="s">
        <v>2</v>
      </c>
      <c r="C533" s="13"/>
      <c r="E533" s="20" t="s">
        <v>18</v>
      </c>
      <c r="F533" s="2" t="s">
        <v>19</v>
      </c>
      <c r="G533" s="2" t="s">
        <v>20</v>
      </c>
      <c r="H533" s="2" t="s">
        <v>21</v>
      </c>
      <c r="I533" s="2" t="s">
        <v>22</v>
      </c>
      <c r="J533" s="2"/>
    </row>
    <row r="534" spans="2:10" ht="30" customHeight="1" x14ac:dyDescent="0.25">
      <c r="B534" s="6" t="s">
        <v>12</v>
      </c>
      <c r="C534" s="10" t="s">
        <v>15</v>
      </c>
    </row>
    <row r="535" spans="2:10" ht="30" customHeight="1" x14ac:dyDescent="0.25">
      <c r="B535" s="6" t="s">
        <v>5</v>
      </c>
      <c r="C535" s="9"/>
    </row>
    <row r="536" spans="2:10" ht="30" customHeight="1" x14ac:dyDescent="0.25">
      <c r="B536" s="6" t="s">
        <v>13</v>
      </c>
      <c r="C536" s="10" t="s">
        <v>16</v>
      </c>
    </row>
    <row r="537" spans="2:10" ht="30" customHeight="1" x14ac:dyDescent="0.25">
      <c r="B537" s="6" t="s">
        <v>31</v>
      </c>
      <c r="C537" s="12">
        <f>IF(C533="Q1",C531*1.75,IF(C533="Q2",C531*1.5,IF(C533="Q3",C531*1.25,C531)))</f>
        <v>0</v>
      </c>
    </row>
    <row r="538" spans="2:10" ht="44.25" customHeight="1" x14ac:dyDescent="0.25">
      <c r="B538" s="6" t="s">
        <v>24</v>
      </c>
      <c r="C538" s="10" t="s">
        <v>25</v>
      </c>
    </row>
    <row r="540" spans="2:10" ht="34.5" customHeight="1" x14ac:dyDescent="0.25">
      <c r="B540" s="3" t="s">
        <v>23</v>
      </c>
      <c r="C540" s="4">
        <f>1+C524</f>
        <v>34</v>
      </c>
      <c r="D540" s="18" t="str">
        <f>IF(C541="R","PCr=",IF(C541="C","PCc=",""))</f>
        <v/>
      </c>
      <c r="E540" s="19" t="str">
        <f>IF(C541="R",1/(C544)*C553*(5+C551),IF(C541="C",1/(C544)*(1+C551/5),""))</f>
        <v/>
      </c>
      <c r="F540" s="2"/>
      <c r="G540" s="2"/>
      <c r="H540" s="2"/>
      <c r="I540" s="2"/>
      <c r="J540" s="2"/>
    </row>
    <row r="541" spans="2:10" ht="30" x14ac:dyDescent="0.25">
      <c r="B541" s="5" t="s">
        <v>32</v>
      </c>
      <c r="C541" s="9"/>
      <c r="E541" s="20" t="s">
        <v>17</v>
      </c>
      <c r="F541" s="2" t="s">
        <v>30</v>
      </c>
      <c r="G541" s="2"/>
      <c r="H541" s="2"/>
      <c r="I541" s="2"/>
      <c r="J541" s="2"/>
    </row>
    <row r="542" spans="2:10" ht="30" customHeight="1" x14ac:dyDescent="0.25">
      <c r="B542" s="6" t="s">
        <v>0</v>
      </c>
      <c r="C542" s="10"/>
      <c r="E542" s="20"/>
      <c r="F542" s="2"/>
      <c r="G542" s="2"/>
      <c r="H542" s="2"/>
      <c r="I542" s="2"/>
      <c r="J542" s="2"/>
    </row>
    <row r="543" spans="2:10" ht="30" customHeight="1" x14ac:dyDescent="0.25">
      <c r="B543" s="6" t="s">
        <v>1</v>
      </c>
      <c r="C543" s="9"/>
      <c r="E543" s="20"/>
      <c r="F543" s="2"/>
      <c r="G543" s="2"/>
      <c r="H543" s="2"/>
      <c r="I543" s="2"/>
      <c r="J543" s="2"/>
    </row>
    <row r="544" spans="2:10" ht="30" customHeight="1" x14ac:dyDescent="0.25">
      <c r="B544" s="6" t="s">
        <v>3</v>
      </c>
      <c r="C544" s="14"/>
      <c r="E544" s="20"/>
      <c r="F544" s="2"/>
      <c r="G544" s="2"/>
      <c r="H544" s="2"/>
      <c r="I544" s="2"/>
      <c r="J544" s="2"/>
    </row>
    <row r="545" spans="2:10" ht="30" customHeight="1" x14ac:dyDescent="0.25">
      <c r="B545" s="6" t="s">
        <v>9</v>
      </c>
      <c r="C545" s="9"/>
      <c r="E545" s="20">
        <v>2020</v>
      </c>
      <c r="F545" s="2">
        <v>2021</v>
      </c>
      <c r="G545" s="2">
        <v>2022</v>
      </c>
      <c r="H545" s="2"/>
      <c r="I545" s="2"/>
      <c r="J545" s="2"/>
    </row>
    <row r="546" spans="2:10" ht="30" customHeight="1" x14ac:dyDescent="0.25">
      <c r="B546" s="6" t="s">
        <v>10</v>
      </c>
      <c r="C546" s="10"/>
      <c r="E546" s="20"/>
      <c r="F546" s="2"/>
      <c r="G546" s="2"/>
      <c r="H546" s="2"/>
      <c r="I546" s="2"/>
      <c r="J546" s="2"/>
    </row>
    <row r="547" spans="2:10" ht="30" customHeight="1" x14ac:dyDescent="0.25">
      <c r="B547" s="6" t="s">
        <v>4</v>
      </c>
      <c r="C547" s="11"/>
      <c r="E547" s="20"/>
      <c r="F547" s="2"/>
      <c r="G547" s="2"/>
      <c r="H547" s="2"/>
      <c r="I547" s="2"/>
      <c r="J547" s="2"/>
    </row>
    <row r="548" spans="2:10" ht="30" customHeight="1" x14ac:dyDescent="0.25">
      <c r="B548" s="6" t="s">
        <v>11</v>
      </c>
      <c r="C548" s="10" t="s">
        <v>14</v>
      </c>
      <c r="E548" s="20"/>
      <c r="F548" s="2"/>
      <c r="G548" s="2"/>
      <c r="H548" s="2"/>
      <c r="I548" s="2"/>
      <c r="J548" s="2"/>
    </row>
    <row r="549" spans="2:10" ht="30" customHeight="1" x14ac:dyDescent="0.25">
      <c r="B549" s="6" t="s">
        <v>2</v>
      </c>
      <c r="C549" s="13"/>
      <c r="E549" s="20" t="s">
        <v>18</v>
      </c>
      <c r="F549" s="2" t="s">
        <v>19</v>
      </c>
      <c r="G549" s="2" t="s">
        <v>20</v>
      </c>
      <c r="H549" s="2" t="s">
        <v>21</v>
      </c>
      <c r="I549" s="2" t="s">
        <v>22</v>
      </c>
      <c r="J549" s="2"/>
    </row>
    <row r="550" spans="2:10" ht="30" customHeight="1" x14ac:dyDescent="0.25">
      <c r="B550" s="6" t="s">
        <v>12</v>
      </c>
      <c r="C550" s="10" t="s">
        <v>15</v>
      </c>
    </row>
    <row r="551" spans="2:10" ht="30" customHeight="1" x14ac:dyDescent="0.25">
      <c r="B551" s="6" t="s">
        <v>5</v>
      </c>
      <c r="C551" s="9"/>
    </row>
    <row r="552" spans="2:10" ht="30" customHeight="1" x14ac:dyDescent="0.25">
      <c r="B552" s="6" t="s">
        <v>13</v>
      </c>
      <c r="C552" s="10" t="s">
        <v>16</v>
      </c>
    </row>
    <row r="553" spans="2:10" ht="30" customHeight="1" x14ac:dyDescent="0.25">
      <c r="B553" s="6" t="s">
        <v>31</v>
      </c>
      <c r="C553" s="12">
        <f>IF(C549="Q1",C547*1.75,IF(C549="Q2",C547*1.5,IF(C549="Q3",C547*1.25,C547)))</f>
        <v>0</v>
      </c>
    </row>
    <row r="554" spans="2:10" ht="44.25" customHeight="1" x14ac:dyDescent="0.25">
      <c r="B554" s="6" t="s">
        <v>24</v>
      </c>
      <c r="C554" s="10" t="s">
        <v>25</v>
      </c>
    </row>
    <row r="556" spans="2:10" ht="34.5" customHeight="1" x14ac:dyDescent="0.25">
      <c r="B556" s="3" t="s">
        <v>23</v>
      </c>
      <c r="C556" s="4">
        <f>1+C540</f>
        <v>35</v>
      </c>
      <c r="D556" s="18" t="str">
        <f>IF(C557="R","PCr=",IF(C557="C","PCc=",""))</f>
        <v/>
      </c>
      <c r="E556" s="19" t="str">
        <f>IF(C557="R",1/(C560)*C569*(5+C567),IF(C557="C",1/(C560)*(1+C567/5),""))</f>
        <v/>
      </c>
      <c r="F556" s="2"/>
      <c r="G556" s="2"/>
      <c r="H556" s="2"/>
      <c r="I556" s="2"/>
      <c r="J556" s="2"/>
    </row>
    <row r="557" spans="2:10" ht="30" x14ac:dyDescent="0.25">
      <c r="B557" s="5" t="s">
        <v>32</v>
      </c>
      <c r="C557" s="9"/>
      <c r="E557" s="20" t="s">
        <v>17</v>
      </c>
      <c r="F557" s="2" t="s">
        <v>30</v>
      </c>
      <c r="G557" s="2"/>
      <c r="H557" s="2"/>
      <c r="I557" s="2"/>
      <c r="J557" s="2"/>
    </row>
    <row r="558" spans="2:10" ht="30" customHeight="1" x14ac:dyDescent="0.25">
      <c r="B558" s="6" t="s">
        <v>0</v>
      </c>
      <c r="C558" s="10"/>
      <c r="E558" s="20"/>
      <c r="F558" s="2"/>
      <c r="G558" s="2"/>
      <c r="H558" s="2"/>
      <c r="I558" s="2"/>
      <c r="J558" s="2"/>
    </row>
    <row r="559" spans="2:10" ht="30" customHeight="1" x14ac:dyDescent="0.25">
      <c r="B559" s="6" t="s">
        <v>1</v>
      </c>
      <c r="C559" s="9"/>
      <c r="E559" s="20"/>
      <c r="F559" s="2"/>
      <c r="G559" s="2"/>
      <c r="H559" s="2"/>
      <c r="I559" s="2"/>
      <c r="J559" s="2"/>
    </row>
    <row r="560" spans="2:10" ht="30" customHeight="1" x14ac:dyDescent="0.25">
      <c r="B560" s="6" t="s">
        <v>3</v>
      </c>
      <c r="C560" s="14"/>
      <c r="E560" s="20"/>
      <c r="F560" s="2"/>
      <c r="G560" s="2"/>
      <c r="H560" s="2"/>
      <c r="I560" s="2"/>
      <c r="J560" s="2"/>
    </row>
    <row r="561" spans="2:10" ht="30" customHeight="1" x14ac:dyDescent="0.25">
      <c r="B561" s="6" t="s">
        <v>9</v>
      </c>
      <c r="C561" s="9"/>
      <c r="E561" s="20">
        <v>2020</v>
      </c>
      <c r="F561" s="2">
        <v>2021</v>
      </c>
      <c r="G561" s="2">
        <v>2022</v>
      </c>
      <c r="H561" s="2"/>
      <c r="I561" s="2"/>
      <c r="J561" s="2"/>
    </row>
    <row r="562" spans="2:10" ht="30" customHeight="1" x14ac:dyDescent="0.25">
      <c r="B562" s="6" t="s">
        <v>10</v>
      </c>
      <c r="C562" s="10"/>
      <c r="E562" s="20"/>
      <c r="F562" s="2"/>
      <c r="G562" s="2"/>
      <c r="H562" s="2"/>
      <c r="I562" s="2"/>
      <c r="J562" s="2"/>
    </row>
    <row r="563" spans="2:10" ht="30" customHeight="1" x14ac:dyDescent="0.25">
      <c r="B563" s="6" t="s">
        <v>4</v>
      </c>
      <c r="C563" s="11"/>
      <c r="E563" s="20"/>
      <c r="F563" s="2"/>
      <c r="G563" s="2"/>
      <c r="H563" s="2"/>
      <c r="I563" s="2"/>
      <c r="J563" s="2"/>
    </row>
    <row r="564" spans="2:10" ht="30" customHeight="1" x14ac:dyDescent="0.25">
      <c r="B564" s="6" t="s">
        <v>11</v>
      </c>
      <c r="C564" s="10" t="s">
        <v>14</v>
      </c>
      <c r="E564" s="20"/>
      <c r="F564" s="2"/>
      <c r="G564" s="2"/>
      <c r="H564" s="2"/>
      <c r="I564" s="2"/>
      <c r="J564" s="2"/>
    </row>
    <row r="565" spans="2:10" ht="30" customHeight="1" x14ac:dyDescent="0.25">
      <c r="B565" s="6" t="s">
        <v>2</v>
      </c>
      <c r="C565" s="13"/>
      <c r="E565" s="20" t="s">
        <v>18</v>
      </c>
      <c r="F565" s="2" t="s">
        <v>19</v>
      </c>
      <c r="G565" s="2" t="s">
        <v>20</v>
      </c>
      <c r="H565" s="2" t="s">
        <v>21</v>
      </c>
      <c r="I565" s="2" t="s">
        <v>22</v>
      </c>
      <c r="J565" s="2"/>
    </row>
    <row r="566" spans="2:10" ht="30" customHeight="1" x14ac:dyDescent="0.25">
      <c r="B566" s="6" t="s">
        <v>12</v>
      </c>
      <c r="C566" s="10" t="s">
        <v>15</v>
      </c>
    </row>
    <row r="567" spans="2:10" ht="30" customHeight="1" x14ac:dyDescent="0.25">
      <c r="B567" s="6" t="s">
        <v>5</v>
      </c>
      <c r="C567" s="9"/>
    </row>
    <row r="568" spans="2:10" ht="30" customHeight="1" x14ac:dyDescent="0.25">
      <c r="B568" s="6" t="s">
        <v>13</v>
      </c>
      <c r="C568" s="10" t="s">
        <v>16</v>
      </c>
    </row>
    <row r="569" spans="2:10" ht="30" customHeight="1" x14ac:dyDescent="0.25">
      <c r="B569" s="6" t="s">
        <v>31</v>
      </c>
      <c r="C569" s="12">
        <f>IF(C565="Q1",C563*1.75,IF(C565="Q2",C563*1.5,IF(C565="Q3",C563*1.25,C563)))</f>
        <v>0</v>
      </c>
    </row>
    <row r="570" spans="2:10" ht="44.25" customHeight="1" x14ac:dyDescent="0.25">
      <c r="B570" s="6" t="s">
        <v>24</v>
      </c>
      <c r="C570" s="10" t="s">
        <v>25</v>
      </c>
    </row>
    <row r="572" spans="2:10" ht="34.5" customHeight="1" x14ac:dyDescent="0.25">
      <c r="B572" s="3" t="s">
        <v>23</v>
      </c>
      <c r="C572" s="4">
        <f>1+C556</f>
        <v>36</v>
      </c>
      <c r="D572" s="18" t="str">
        <f>IF(C573="R","PCr=",IF(C573="C","PCc=",""))</f>
        <v/>
      </c>
      <c r="E572" s="19" t="str">
        <f>IF(C573="R",1/(C576)*C585*(5+C583),IF(C573="C",1/(C576)*(1+C583/5),""))</f>
        <v/>
      </c>
      <c r="F572" s="2"/>
      <c r="G572" s="2"/>
      <c r="H572" s="2"/>
      <c r="I572" s="2"/>
      <c r="J572" s="2"/>
    </row>
    <row r="573" spans="2:10" ht="30" x14ac:dyDescent="0.25">
      <c r="B573" s="5" t="s">
        <v>32</v>
      </c>
      <c r="C573" s="9"/>
      <c r="E573" s="20" t="s">
        <v>17</v>
      </c>
      <c r="F573" s="2" t="s">
        <v>30</v>
      </c>
      <c r="G573" s="2"/>
      <c r="H573" s="2"/>
      <c r="I573" s="2"/>
      <c r="J573" s="2"/>
    </row>
    <row r="574" spans="2:10" ht="30" customHeight="1" x14ac:dyDescent="0.25">
      <c r="B574" s="6" t="s">
        <v>0</v>
      </c>
      <c r="C574" s="10"/>
      <c r="E574" s="20"/>
      <c r="F574" s="2"/>
      <c r="G574" s="2"/>
      <c r="H574" s="2"/>
      <c r="I574" s="2"/>
      <c r="J574" s="2"/>
    </row>
    <row r="575" spans="2:10" ht="30" customHeight="1" x14ac:dyDescent="0.25">
      <c r="B575" s="6" t="s">
        <v>1</v>
      </c>
      <c r="C575" s="9"/>
      <c r="E575" s="20"/>
      <c r="F575" s="2"/>
      <c r="G575" s="2"/>
      <c r="H575" s="2"/>
      <c r="I575" s="2"/>
      <c r="J575" s="2"/>
    </row>
    <row r="576" spans="2:10" ht="30" customHeight="1" x14ac:dyDescent="0.25">
      <c r="B576" s="6" t="s">
        <v>3</v>
      </c>
      <c r="C576" s="14"/>
      <c r="E576" s="20"/>
      <c r="F576" s="2"/>
      <c r="G576" s="2"/>
      <c r="H576" s="2"/>
      <c r="I576" s="2"/>
      <c r="J576" s="2"/>
    </row>
    <row r="577" spans="2:10" ht="30" customHeight="1" x14ac:dyDescent="0.25">
      <c r="B577" s="6" t="s">
        <v>9</v>
      </c>
      <c r="C577" s="9"/>
      <c r="E577" s="20">
        <v>2020</v>
      </c>
      <c r="F577" s="2">
        <v>2021</v>
      </c>
      <c r="G577" s="2">
        <v>2022</v>
      </c>
      <c r="H577" s="2"/>
      <c r="I577" s="2"/>
      <c r="J577" s="2"/>
    </row>
    <row r="578" spans="2:10" ht="30" customHeight="1" x14ac:dyDescent="0.25">
      <c r="B578" s="6" t="s">
        <v>10</v>
      </c>
      <c r="C578" s="10"/>
      <c r="E578" s="20"/>
      <c r="F578" s="2"/>
      <c r="G578" s="2"/>
      <c r="H578" s="2"/>
      <c r="I578" s="2"/>
      <c r="J578" s="2"/>
    </row>
    <row r="579" spans="2:10" ht="30" customHeight="1" x14ac:dyDescent="0.25">
      <c r="B579" s="6" t="s">
        <v>4</v>
      </c>
      <c r="C579" s="11"/>
      <c r="E579" s="20"/>
      <c r="F579" s="2"/>
      <c r="G579" s="2"/>
      <c r="H579" s="2"/>
      <c r="I579" s="2"/>
      <c r="J579" s="2"/>
    </row>
    <row r="580" spans="2:10" ht="30" customHeight="1" x14ac:dyDescent="0.25">
      <c r="B580" s="6" t="s">
        <v>11</v>
      </c>
      <c r="C580" s="10" t="s">
        <v>14</v>
      </c>
      <c r="E580" s="20"/>
      <c r="F580" s="2"/>
      <c r="G580" s="2"/>
      <c r="H580" s="2"/>
      <c r="I580" s="2"/>
      <c r="J580" s="2"/>
    </row>
    <row r="581" spans="2:10" ht="30" customHeight="1" x14ac:dyDescent="0.25">
      <c r="B581" s="6" t="s">
        <v>2</v>
      </c>
      <c r="C581" s="13"/>
      <c r="E581" s="20" t="s">
        <v>18</v>
      </c>
      <c r="F581" s="2" t="s">
        <v>19</v>
      </c>
      <c r="G581" s="2" t="s">
        <v>20</v>
      </c>
      <c r="H581" s="2" t="s">
        <v>21</v>
      </c>
      <c r="I581" s="2" t="s">
        <v>22</v>
      </c>
      <c r="J581" s="2"/>
    </row>
    <row r="582" spans="2:10" ht="30" customHeight="1" x14ac:dyDescent="0.25">
      <c r="B582" s="6" t="s">
        <v>12</v>
      </c>
      <c r="C582" s="10" t="s">
        <v>15</v>
      </c>
    </row>
    <row r="583" spans="2:10" ht="30" customHeight="1" x14ac:dyDescent="0.25">
      <c r="B583" s="6" t="s">
        <v>5</v>
      </c>
      <c r="C583" s="9"/>
    </row>
    <row r="584" spans="2:10" ht="30" customHeight="1" x14ac:dyDescent="0.25">
      <c r="B584" s="6" t="s">
        <v>13</v>
      </c>
      <c r="C584" s="10" t="s">
        <v>16</v>
      </c>
    </row>
    <row r="585" spans="2:10" ht="30" customHeight="1" x14ac:dyDescent="0.25">
      <c r="B585" s="6" t="s">
        <v>31</v>
      </c>
      <c r="C585" s="12">
        <f>IF(C581="Q1",C579*1.75,IF(C581="Q2",C579*1.5,IF(C581="Q3",C579*1.25,C579)))</f>
        <v>0</v>
      </c>
    </row>
    <row r="586" spans="2:10" ht="44.25" customHeight="1" x14ac:dyDescent="0.25">
      <c r="B586" s="6" t="s">
        <v>24</v>
      </c>
      <c r="C586" s="10" t="s">
        <v>25</v>
      </c>
    </row>
    <row r="588" spans="2:10" ht="34.5" customHeight="1" x14ac:dyDescent="0.25">
      <c r="B588" s="3" t="s">
        <v>23</v>
      </c>
      <c r="C588" s="4">
        <f>1+C572</f>
        <v>37</v>
      </c>
      <c r="D588" s="18" t="str">
        <f>IF(C589="R","PCr=",IF(C589="C","PCc=",""))</f>
        <v/>
      </c>
      <c r="E588" s="19" t="str">
        <f>IF(C589="R",1/(C592)*C601*(5+C599),IF(C589="C",1/(C592)*(1+C599/5),""))</f>
        <v/>
      </c>
      <c r="F588" s="2"/>
      <c r="G588" s="2"/>
      <c r="H588" s="2"/>
      <c r="I588" s="2"/>
      <c r="J588" s="2"/>
    </row>
    <row r="589" spans="2:10" ht="30" x14ac:dyDescent="0.25">
      <c r="B589" s="5" t="s">
        <v>32</v>
      </c>
      <c r="C589" s="9"/>
      <c r="E589" s="20" t="s">
        <v>17</v>
      </c>
      <c r="F589" s="2" t="s">
        <v>30</v>
      </c>
      <c r="G589" s="2"/>
      <c r="H589" s="2"/>
      <c r="I589" s="2"/>
      <c r="J589" s="2"/>
    </row>
    <row r="590" spans="2:10" ht="30" customHeight="1" x14ac:dyDescent="0.25">
      <c r="B590" s="6" t="s">
        <v>0</v>
      </c>
      <c r="C590" s="10"/>
      <c r="E590" s="20"/>
      <c r="F590" s="2"/>
      <c r="G590" s="2"/>
      <c r="H590" s="2"/>
      <c r="I590" s="2"/>
      <c r="J590" s="2"/>
    </row>
    <row r="591" spans="2:10" ht="30" customHeight="1" x14ac:dyDescent="0.25">
      <c r="B591" s="6" t="s">
        <v>1</v>
      </c>
      <c r="C591" s="9"/>
      <c r="E591" s="20"/>
      <c r="F591" s="2"/>
      <c r="G591" s="2"/>
      <c r="H591" s="2"/>
      <c r="I591" s="2"/>
      <c r="J591" s="2"/>
    </row>
    <row r="592" spans="2:10" ht="30" customHeight="1" x14ac:dyDescent="0.25">
      <c r="B592" s="6" t="s">
        <v>3</v>
      </c>
      <c r="C592" s="14"/>
      <c r="E592" s="20"/>
      <c r="F592" s="2"/>
      <c r="G592" s="2"/>
      <c r="H592" s="2"/>
      <c r="I592" s="2"/>
      <c r="J592" s="2"/>
    </row>
    <row r="593" spans="2:10" ht="30" customHeight="1" x14ac:dyDescent="0.25">
      <c r="B593" s="6" t="s">
        <v>9</v>
      </c>
      <c r="C593" s="9"/>
      <c r="E593" s="20">
        <v>2020</v>
      </c>
      <c r="F593" s="2">
        <v>2021</v>
      </c>
      <c r="G593" s="2">
        <v>2022</v>
      </c>
      <c r="H593" s="2"/>
      <c r="I593" s="2"/>
      <c r="J593" s="2"/>
    </row>
    <row r="594" spans="2:10" ht="30" customHeight="1" x14ac:dyDescent="0.25">
      <c r="B594" s="6" t="s">
        <v>10</v>
      </c>
      <c r="C594" s="10"/>
      <c r="E594" s="20"/>
      <c r="F594" s="2"/>
      <c r="G594" s="2"/>
      <c r="H594" s="2"/>
      <c r="I594" s="2"/>
      <c r="J594" s="2"/>
    </row>
    <row r="595" spans="2:10" ht="30" customHeight="1" x14ac:dyDescent="0.25">
      <c r="B595" s="6" t="s">
        <v>4</v>
      </c>
      <c r="C595" s="11"/>
      <c r="E595" s="20"/>
      <c r="F595" s="2"/>
      <c r="G595" s="2"/>
      <c r="H595" s="2"/>
      <c r="I595" s="2"/>
      <c r="J595" s="2"/>
    </row>
    <row r="596" spans="2:10" ht="30" customHeight="1" x14ac:dyDescent="0.25">
      <c r="B596" s="6" t="s">
        <v>11</v>
      </c>
      <c r="C596" s="10" t="s">
        <v>14</v>
      </c>
      <c r="E596" s="20"/>
      <c r="F596" s="2"/>
      <c r="G596" s="2"/>
      <c r="H596" s="2"/>
      <c r="I596" s="2"/>
      <c r="J596" s="2"/>
    </row>
    <row r="597" spans="2:10" ht="30" customHeight="1" x14ac:dyDescent="0.25">
      <c r="B597" s="6" t="s">
        <v>2</v>
      </c>
      <c r="C597" s="13"/>
      <c r="E597" s="20" t="s">
        <v>18</v>
      </c>
      <c r="F597" s="2" t="s">
        <v>19</v>
      </c>
      <c r="G597" s="2" t="s">
        <v>20</v>
      </c>
      <c r="H597" s="2" t="s">
        <v>21</v>
      </c>
      <c r="I597" s="2" t="s">
        <v>22</v>
      </c>
      <c r="J597" s="2"/>
    </row>
    <row r="598" spans="2:10" ht="30" customHeight="1" x14ac:dyDescent="0.25">
      <c r="B598" s="6" t="s">
        <v>12</v>
      </c>
      <c r="C598" s="10" t="s">
        <v>15</v>
      </c>
    </row>
    <row r="599" spans="2:10" ht="30" customHeight="1" x14ac:dyDescent="0.25">
      <c r="B599" s="6" t="s">
        <v>5</v>
      </c>
      <c r="C599" s="9"/>
    </row>
    <row r="600" spans="2:10" ht="30" customHeight="1" x14ac:dyDescent="0.25">
      <c r="B600" s="6" t="s">
        <v>13</v>
      </c>
      <c r="C600" s="10" t="s">
        <v>16</v>
      </c>
    </row>
    <row r="601" spans="2:10" ht="30" customHeight="1" x14ac:dyDescent="0.25">
      <c r="B601" s="6" t="s">
        <v>31</v>
      </c>
      <c r="C601" s="12">
        <f>IF(C597="Q1",C595*1.75,IF(C597="Q2",C595*1.5,IF(C597="Q3",C595*1.25,C595)))</f>
        <v>0</v>
      </c>
    </row>
    <row r="602" spans="2:10" ht="44.25" customHeight="1" x14ac:dyDescent="0.25">
      <c r="B602" s="6" t="s">
        <v>24</v>
      </c>
      <c r="C602" s="10" t="s">
        <v>25</v>
      </c>
    </row>
    <row r="604" spans="2:10" ht="34.5" customHeight="1" x14ac:dyDescent="0.25">
      <c r="B604" s="3" t="s">
        <v>23</v>
      </c>
      <c r="C604" s="4">
        <f>+C588+1</f>
        <v>38</v>
      </c>
      <c r="D604" s="18" t="str">
        <f>IF(C605="R","PCr=",IF(C605="C","PCc=",""))</f>
        <v/>
      </c>
      <c r="E604" s="19" t="str">
        <f>IF(C605="R",1/(C608)*C617*(5+C615),IF(C605="C",1/(C608)*(1+C615/5),""))</f>
        <v/>
      </c>
      <c r="F604" s="2"/>
      <c r="G604" s="2"/>
      <c r="H604" s="2"/>
      <c r="I604" s="2"/>
      <c r="J604" s="2"/>
    </row>
    <row r="605" spans="2:10" ht="30" x14ac:dyDescent="0.25">
      <c r="B605" s="5" t="s">
        <v>32</v>
      </c>
      <c r="C605" s="9"/>
      <c r="E605" s="20" t="s">
        <v>17</v>
      </c>
      <c r="F605" s="2" t="s">
        <v>30</v>
      </c>
      <c r="G605" s="2"/>
      <c r="H605" s="2"/>
      <c r="I605" s="2"/>
      <c r="J605" s="2"/>
    </row>
    <row r="606" spans="2:10" ht="30" customHeight="1" x14ac:dyDescent="0.25">
      <c r="B606" s="6" t="s">
        <v>0</v>
      </c>
      <c r="C606" s="10"/>
      <c r="E606" s="20"/>
      <c r="F606" s="2"/>
      <c r="G606" s="2"/>
      <c r="H606" s="2"/>
      <c r="I606" s="2"/>
      <c r="J606" s="2"/>
    </row>
    <row r="607" spans="2:10" ht="30" customHeight="1" x14ac:dyDescent="0.25">
      <c r="B607" s="6" t="s">
        <v>1</v>
      </c>
      <c r="C607" s="9"/>
      <c r="E607" s="20"/>
      <c r="F607" s="2"/>
      <c r="G607" s="2"/>
      <c r="H607" s="2"/>
      <c r="I607" s="2"/>
      <c r="J607" s="2"/>
    </row>
    <row r="608" spans="2:10" ht="30" customHeight="1" x14ac:dyDescent="0.25">
      <c r="B608" s="6" t="s">
        <v>3</v>
      </c>
      <c r="C608" s="14"/>
      <c r="E608" s="20"/>
      <c r="F608" s="2"/>
      <c r="G608" s="2"/>
      <c r="H608" s="2"/>
      <c r="I608" s="2"/>
      <c r="J608" s="2"/>
    </row>
    <row r="609" spans="2:10" ht="30" customHeight="1" x14ac:dyDescent="0.25">
      <c r="B609" s="6" t="s">
        <v>9</v>
      </c>
      <c r="C609" s="9"/>
      <c r="E609" s="20">
        <v>2020</v>
      </c>
      <c r="F609" s="2">
        <v>2021</v>
      </c>
      <c r="G609" s="2">
        <v>2022</v>
      </c>
      <c r="H609" s="2"/>
      <c r="I609" s="2"/>
      <c r="J609" s="2"/>
    </row>
    <row r="610" spans="2:10" ht="30" customHeight="1" x14ac:dyDescent="0.25">
      <c r="B610" s="6" t="s">
        <v>10</v>
      </c>
      <c r="C610" s="10"/>
      <c r="E610" s="20"/>
      <c r="F610" s="2"/>
      <c r="G610" s="2"/>
      <c r="H610" s="2"/>
      <c r="I610" s="2"/>
      <c r="J610" s="2"/>
    </row>
    <row r="611" spans="2:10" ht="30" customHeight="1" x14ac:dyDescent="0.25">
      <c r="B611" s="6" t="s">
        <v>4</v>
      </c>
      <c r="C611" s="11"/>
      <c r="E611" s="20"/>
      <c r="F611" s="2"/>
      <c r="G611" s="2"/>
      <c r="H611" s="2"/>
      <c r="I611" s="2"/>
      <c r="J611" s="2"/>
    </row>
    <row r="612" spans="2:10" ht="30" customHeight="1" x14ac:dyDescent="0.25">
      <c r="B612" s="6" t="s">
        <v>11</v>
      </c>
      <c r="C612" s="10" t="s">
        <v>14</v>
      </c>
      <c r="E612" s="20"/>
      <c r="F612" s="2"/>
      <c r="G612" s="2"/>
      <c r="H612" s="2"/>
      <c r="I612" s="2"/>
      <c r="J612" s="2"/>
    </row>
    <row r="613" spans="2:10" ht="30" customHeight="1" x14ac:dyDescent="0.25">
      <c r="B613" s="6" t="s">
        <v>2</v>
      </c>
      <c r="C613" s="13"/>
      <c r="E613" s="20" t="s">
        <v>18</v>
      </c>
      <c r="F613" s="2" t="s">
        <v>19</v>
      </c>
      <c r="G613" s="2" t="s">
        <v>20</v>
      </c>
      <c r="H613" s="2" t="s">
        <v>21</v>
      </c>
      <c r="I613" s="2" t="s">
        <v>22</v>
      </c>
      <c r="J613" s="2"/>
    </row>
    <row r="614" spans="2:10" ht="30" customHeight="1" x14ac:dyDescent="0.25">
      <c r="B614" s="6" t="s">
        <v>12</v>
      </c>
      <c r="C614" s="10" t="s">
        <v>15</v>
      </c>
    </row>
    <row r="615" spans="2:10" ht="30" customHeight="1" x14ac:dyDescent="0.25">
      <c r="B615" s="6" t="s">
        <v>5</v>
      </c>
      <c r="C615" s="9"/>
    </row>
    <row r="616" spans="2:10" ht="30" customHeight="1" x14ac:dyDescent="0.25">
      <c r="B616" s="6" t="s">
        <v>13</v>
      </c>
      <c r="C616" s="10" t="s">
        <v>16</v>
      </c>
    </row>
    <row r="617" spans="2:10" ht="30" customHeight="1" x14ac:dyDescent="0.25">
      <c r="B617" s="6" t="s">
        <v>31</v>
      </c>
      <c r="C617" s="12">
        <f>IF(C613="Q1",C611*1.75,IF(C613="Q2",C611*1.5,IF(C613="Q3",C611*1.25,C611)))</f>
        <v>0</v>
      </c>
    </row>
    <row r="618" spans="2:10" ht="44.25" customHeight="1" x14ac:dyDescent="0.25">
      <c r="B618" s="6" t="s">
        <v>24</v>
      </c>
      <c r="C618" s="10" t="s">
        <v>25</v>
      </c>
    </row>
    <row r="620" spans="2:10" ht="34.5" customHeight="1" x14ac:dyDescent="0.25">
      <c r="B620" s="3" t="s">
        <v>23</v>
      </c>
      <c r="C620" s="4">
        <f>1+C604</f>
        <v>39</v>
      </c>
      <c r="D620" s="18" t="str">
        <f>IF(C621="R","PCr=",IF(C621="C","PCc=",""))</f>
        <v/>
      </c>
      <c r="E620" s="19" t="str">
        <f>IF(C621="R",1/(C624)*C633*(5+C631),IF(C621="C",1/(C624)*(1+C631/5),""))</f>
        <v/>
      </c>
      <c r="F620" s="2"/>
      <c r="G620" s="2"/>
      <c r="H620" s="2"/>
      <c r="I620" s="2"/>
      <c r="J620" s="2"/>
    </row>
    <row r="621" spans="2:10" ht="30" x14ac:dyDescent="0.25">
      <c r="B621" s="5" t="s">
        <v>32</v>
      </c>
      <c r="C621" s="9"/>
      <c r="E621" s="20" t="s">
        <v>17</v>
      </c>
      <c r="F621" s="2" t="s">
        <v>30</v>
      </c>
      <c r="G621" s="2"/>
      <c r="H621" s="2"/>
      <c r="I621" s="2"/>
      <c r="J621" s="2"/>
    </row>
    <row r="622" spans="2:10" ht="30" customHeight="1" x14ac:dyDescent="0.25">
      <c r="B622" s="6" t="s">
        <v>0</v>
      </c>
      <c r="C622" s="10"/>
      <c r="E622" s="20"/>
      <c r="F622" s="2"/>
      <c r="G622" s="2"/>
      <c r="H622" s="2"/>
      <c r="I622" s="2"/>
      <c r="J622" s="2"/>
    </row>
    <row r="623" spans="2:10" ht="30" customHeight="1" x14ac:dyDescent="0.25">
      <c r="B623" s="6" t="s">
        <v>1</v>
      </c>
      <c r="C623" s="9"/>
      <c r="E623" s="20"/>
      <c r="F623" s="2"/>
      <c r="G623" s="2"/>
      <c r="H623" s="2"/>
      <c r="I623" s="2"/>
      <c r="J623" s="2"/>
    </row>
    <row r="624" spans="2:10" ht="30" customHeight="1" x14ac:dyDescent="0.25">
      <c r="B624" s="6" t="s">
        <v>3</v>
      </c>
      <c r="C624" s="14"/>
      <c r="E624" s="20"/>
      <c r="F624" s="2"/>
      <c r="G624" s="2"/>
      <c r="H624" s="2"/>
      <c r="I624" s="2"/>
      <c r="J624" s="2"/>
    </row>
    <row r="625" spans="2:10" ht="30" customHeight="1" x14ac:dyDescent="0.25">
      <c r="B625" s="6" t="s">
        <v>9</v>
      </c>
      <c r="C625" s="9"/>
      <c r="E625" s="20">
        <v>2020</v>
      </c>
      <c r="F625" s="2">
        <v>2021</v>
      </c>
      <c r="G625" s="2">
        <v>2022</v>
      </c>
      <c r="H625" s="2"/>
      <c r="I625" s="2"/>
      <c r="J625" s="2"/>
    </row>
    <row r="626" spans="2:10" ht="30" customHeight="1" x14ac:dyDescent="0.25">
      <c r="B626" s="6" t="s">
        <v>10</v>
      </c>
      <c r="C626" s="10"/>
      <c r="E626" s="20"/>
      <c r="F626" s="2"/>
      <c r="G626" s="2"/>
      <c r="H626" s="2"/>
      <c r="I626" s="2"/>
      <c r="J626" s="2"/>
    </row>
    <row r="627" spans="2:10" ht="30" customHeight="1" x14ac:dyDescent="0.25">
      <c r="B627" s="6" t="s">
        <v>4</v>
      </c>
      <c r="C627" s="11"/>
      <c r="E627" s="20"/>
      <c r="F627" s="2"/>
      <c r="G627" s="2"/>
      <c r="H627" s="2"/>
      <c r="I627" s="2"/>
      <c r="J627" s="2"/>
    </row>
    <row r="628" spans="2:10" ht="30" customHeight="1" x14ac:dyDescent="0.25">
      <c r="B628" s="6" t="s">
        <v>11</v>
      </c>
      <c r="C628" s="10" t="s">
        <v>14</v>
      </c>
      <c r="E628" s="20"/>
      <c r="F628" s="2"/>
      <c r="G628" s="2"/>
      <c r="H628" s="2"/>
      <c r="I628" s="2"/>
      <c r="J628" s="2"/>
    </row>
    <row r="629" spans="2:10" ht="30" customHeight="1" x14ac:dyDescent="0.25">
      <c r="B629" s="6" t="s">
        <v>2</v>
      </c>
      <c r="C629" s="13"/>
      <c r="E629" s="20" t="s">
        <v>18</v>
      </c>
      <c r="F629" s="2" t="s">
        <v>19</v>
      </c>
      <c r="G629" s="2" t="s">
        <v>20</v>
      </c>
      <c r="H629" s="2" t="s">
        <v>21</v>
      </c>
      <c r="I629" s="2" t="s">
        <v>22</v>
      </c>
      <c r="J629" s="2"/>
    </row>
    <row r="630" spans="2:10" ht="30" customHeight="1" x14ac:dyDescent="0.25">
      <c r="B630" s="6" t="s">
        <v>12</v>
      </c>
      <c r="C630" s="10" t="s">
        <v>15</v>
      </c>
    </row>
    <row r="631" spans="2:10" ht="30" customHeight="1" x14ac:dyDescent="0.25">
      <c r="B631" s="6" t="s">
        <v>5</v>
      </c>
      <c r="C631" s="9"/>
    </row>
    <row r="632" spans="2:10" ht="30" customHeight="1" x14ac:dyDescent="0.25">
      <c r="B632" s="6" t="s">
        <v>13</v>
      </c>
      <c r="C632" s="10" t="s">
        <v>16</v>
      </c>
    </row>
    <row r="633" spans="2:10" ht="30" customHeight="1" x14ac:dyDescent="0.25">
      <c r="B633" s="6" t="s">
        <v>31</v>
      </c>
      <c r="C633" s="12">
        <f>IF(C629="Q1",C627*1.75,IF(C629="Q2",C627*1.5,IF(C629="Q3",C627*1.25,C627)))</f>
        <v>0</v>
      </c>
    </row>
    <row r="634" spans="2:10" ht="44.25" customHeight="1" x14ac:dyDescent="0.25">
      <c r="B634" s="6" t="s">
        <v>24</v>
      </c>
      <c r="C634" s="10" t="s">
        <v>25</v>
      </c>
    </row>
    <row r="636" spans="2:10" ht="34.5" customHeight="1" x14ac:dyDescent="0.25">
      <c r="B636" s="3" t="s">
        <v>23</v>
      </c>
      <c r="C636" s="4">
        <f>1+C620</f>
        <v>40</v>
      </c>
      <c r="D636" s="18" t="str">
        <f>IF(C637="R","PCr=",IF(C637="C","PCc=",""))</f>
        <v/>
      </c>
      <c r="E636" s="19" t="str">
        <f>IF(C637="R",1/(C640)*C649*(5+C647),IF(C637="C",1/(C640)*(1+C647/5),""))</f>
        <v/>
      </c>
      <c r="F636" s="2"/>
      <c r="G636" s="2"/>
      <c r="H636" s="2"/>
      <c r="I636" s="2"/>
      <c r="J636" s="2"/>
    </row>
    <row r="637" spans="2:10" ht="30" x14ac:dyDescent="0.25">
      <c r="B637" s="5" t="s">
        <v>32</v>
      </c>
      <c r="C637" s="9"/>
      <c r="E637" s="20" t="s">
        <v>17</v>
      </c>
      <c r="F637" s="2" t="s">
        <v>30</v>
      </c>
      <c r="G637" s="2"/>
      <c r="H637" s="2"/>
      <c r="I637" s="2"/>
      <c r="J637" s="2"/>
    </row>
    <row r="638" spans="2:10" ht="30" customHeight="1" x14ac:dyDescent="0.25">
      <c r="B638" s="6" t="s">
        <v>0</v>
      </c>
      <c r="C638" s="10"/>
      <c r="E638" s="20"/>
      <c r="F638" s="2"/>
      <c r="G638" s="2"/>
      <c r="H638" s="2"/>
      <c r="I638" s="2"/>
      <c r="J638" s="2"/>
    </row>
    <row r="639" spans="2:10" ht="30" customHeight="1" x14ac:dyDescent="0.25">
      <c r="B639" s="6" t="s">
        <v>1</v>
      </c>
      <c r="C639" s="9"/>
      <c r="E639" s="20"/>
      <c r="F639" s="2"/>
      <c r="G639" s="2"/>
      <c r="H639" s="2"/>
      <c r="I639" s="2"/>
      <c r="J639" s="2"/>
    </row>
    <row r="640" spans="2:10" ht="30" customHeight="1" x14ac:dyDescent="0.25">
      <c r="B640" s="6" t="s">
        <v>3</v>
      </c>
      <c r="C640" s="14"/>
      <c r="E640" s="20"/>
      <c r="F640" s="2"/>
      <c r="G640" s="2"/>
      <c r="H640" s="2"/>
      <c r="I640" s="2"/>
      <c r="J640" s="2"/>
    </row>
    <row r="641" spans="2:10" ht="30" customHeight="1" x14ac:dyDescent="0.25">
      <c r="B641" s="6" t="s">
        <v>9</v>
      </c>
      <c r="C641" s="9"/>
      <c r="E641" s="20">
        <v>2020</v>
      </c>
      <c r="F641" s="2">
        <v>2021</v>
      </c>
      <c r="G641" s="2">
        <v>2022</v>
      </c>
      <c r="H641" s="2"/>
      <c r="I641" s="2"/>
      <c r="J641" s="2"/>
    </row>
    <row r="642" spans="2:10" ht="30" customHeight="1" x14ac:dyDescent="0.25">
      <c r="B642" s="6" t="s">
        <v>10</v>
      </c>
      <c r="C642" s="10"/>
      <c r="E642" s="20"/>
      <c r="F642" s="2"/>
      <c r="G642" s="2"/>
      <c r="H642" s="2"/>
      <c r="I642" s="2"/>
      <c r="J642" s="2"/>
    </row>
    <row r="643" spans="2:10" ht="30" customHeight="1" x14ac:dyDescent="0.25">
      <c r="B643" s="6" t="s">
        <v>4</v>
      </c>
      <c r="C643" s="11"/>
      <c r="E643" s="20"/>
      <c r="F643" s="2"/>
      <c r="G643" s="2"/>
      <c r="H643" s="2"/>
      <c r="I643" s="2"/>
      <c r="J643" s="2"/>
    </row>
    <row r="644" spans="2:10" ht="30" customHeight="1" x14ac:dyDescent="0.25">
      <c r="B644" s="6" t="s">
        <v>11</v>
      </c>
      <c r="C644" s="10" t="s">
        <v>14</v>
      </c>
      <c r="E644" s="20"/>
      <c r="F644" s="2"/>
      <c r="G644" s="2"/>
      <c r="H644" s="2"/>
      <c r="I644" s="2"/>
      <c r="J644" s="2"/>
    </row>
    <row r="645" spans="2:10" ht="30" customHeight="1" x14ac:dyDescent="0.25">
      <c r="B645" s="6" t="s">
        <v>2</v>
      </c>
      <c r="C645" s="13"/>
      <c r="E645" s="20" t="s">
        <v>18</v>
      </c>
      <c r="F645" s="2" t="s">
        <v>19</v>
      </c>
      <c r="G645" s="2" t="s">
        <v>20</v>
      </c>
      <c r="H645" s="2" t="s">
        <v>21</v>
      </c>
      <c r="I645" s="2" t="s">
        <v>22</v>
      </c>
      <c r="J645" s="2"/>
    </row>
    <row r="646" spans="2:10" ht="30" customHeight="1" x14ac:dyDescent="0.25">
      <c r="B646" s="6" t="s">
        <v>12</v>
      </c>
      <c r="C646" s="10" t="s">
        <v>15</v>
      </c>
    </row>
    <row r="647" spans="2:10" ht="30" customHeight="1" x14ac:dyDescent="0.25">
      <c r="B647" s="6" t="s">
        <v>5</v>
      </c>
      <c r="C647" s="9"/>
    </row>
    <row r="648" spans="2:10" ht="30" customHeight="1" x14ac:dyDescent="0.25">
      <c r="B648" s="6" t="s">
        <v>13</v>
      </c>
      <c r="C648" s="10" t="s">
        <v>16</v>
      </c>
    </row>
    <row r="649" spans="2:10" ht="30" customHeight="1" x14ac:dyDescent="0.25">
      <c r="B649" s="6" t="s">
        <v>31</v>
      </c>
      <c r="C649" s="12">
        <f>IF(C645="Q1",C643*1.75,IF(C645="Q2",C643*1.5,IF(C645="Q3",C643*1.25,C643)))</f>
        <v>0</v>
      </c>
    </row>
    <row r="650" spans="2:10" ht="44.25" customHeight="1" x14ac:dyDescent="0.25">
      <c r="B650" s="6" t="s">
        <v>24</v>
      </c>
      <c r="C650" s="10" t="s">
        <v>25</v>
      </c>
    </row>
    <row r="652" spans="2:10" ht="34.5" customHeight="1" x14ac:dyDescent="0.25">
      <c r="B652" s="3" t="s">
        <v>23</v>
      </c>
      <c r="C652" s="4">
        <f>1+C636</f>
        <v>41</v>
      </c>
      <c r="D652" s="18" t="str">
        <f>IF(C653="R","PCr=",IF(C653="C","PCc=",""))</f>
        <v/>
      </c>
      <c r="E652" s="19" t="str">
        <f>IF(C653="R",1/(C656)*C665*(5+C663),IF(C653="C",1/(C656)*(1+C663/5),""))</f>
        <v/>
      </c>
      <c r="F652" s="2"/>
      <c r="G652" s="2"/>
      <c r="H652" s="2"/>
      <c r="I652" s="2"/>
      <c r="J652" s="2"/>
    </row>
    <row r="653" spans="2:10" ht="30" x14ac:dyDescent="0.25">
      <c r="B653" s="5" t="s">
        <v>32</v>
      </c>
      <c r="C653" s="9"/>
      <c r="E653" s="20" t="s">
        <v>17</v>
      </c>
      <c r="F653" s="2" t="s">
        <v>30</v>
      </c>
      <c r="G653" s="2"/>
      <c r="H653" s="2"/>
      <c r="I653" s="2"/>
      <c r="J653" s="2"/>
    </row>
    <row r="654" spans="2:10" ht="30" customHeight="1" x14ac:dyDescent="0.25">
      <c r="B654" s="6" t="s">
        <v>0</v>
      </c>
      <c r="C654" s="10"/>
      <c r="E654" s="20"/>
      <c r="F654" s="2"/>
      <c r="G654" s="2"/>
      <c r="H654" s="2"/>
      <c r="I654" s="2"/>
      <c r="J654" s="2"/>
    </row>
    <row r="655" spans="2:10" ht="30" customHeight="1" x14ac:dyDescent="0.25">
      <c r="B655" s="6" t="s">
        <v>1</v>
      </c>
      <c r="C655" s="9"/>
      <c r="E655" s="20"/>
      <c r="F655" s="2"/>
      <c r="G655" s="2"/>
      <c r="H655" s="2"/>
      <c r="I655" s="2"/>
      <c r="J655" s="2"/>
    </row>
    <row r="656" spans="2:10" ht="30" customHeight="1" x14ac:dyDescent="0.25">
      <c r="B656" s="6" t="s">
        <v>3</v>
      </c>
      <c r="C656" s="14"/>
      <c r="E656" s="20"/>
      <c r="F656" s="2"/>
      <c r="G656" s="2"/>
      <c r="H656" s="2"/>
      <c r="I656" s="2"/>
      <c r="J656" s="2"/>
    </row>
    <row r="657" spans="2:10" ht="30" customHeight="1" x14ac:dyDescent="0.25">
      <c r="B657" s="6" t="s">
        <v>9</v>
      </c>
      <c r="C657" s="9"/>
      <c r="E657" s="20">
        <v>2020</v>
      </c>
      <c r="F657" s="2">
        <v>2021</v>
      </c>
      <c r="G657" s="2">
        <v>2022</v>
      </c>
      <c r="H657" s="2"/>
      <c r="I657" s="2"/>
      <c r="J657" s="2"/>
    </row>
    <row r="658" spans="2:10" ht="30" customHeight="1" x14ac:dyDescent="0.25">
      <c r="B658" s="6" t="s">
        <v>10</v>
      </c>
      <c r="C658" s="10"/>
      <c r="E658" s="20"/>
      <c r="F658" s="2"/>
      <c r="G658" s="2"/>
      <c r="H658" s="2"/>
      <c r="I658" s="2"/>
      <c r="J658" s="2"/>
    </row>
    <row r="659" spans="2:10" ht="30" customHeight="1" x14ac:dyDescent="0.25">
      <c r="B659" s="6" t="s">
        <v>4</v>
      </c>
      <c r="C659" s="11"/>
      <c r="E659" s="20"/>
      <c r="F659" s="2"/>
      <c r="G659" s="2"/>
      <c r="H659" s="2"/>
      <c r="I659" s="2"/>
      <c r="J659" s="2"/>
    </row>
    <row r="660" spans="2:10" ht="30" customHeight="1" x14ac:dyDescent="0.25">
      <c r="B660" s="6" t="s">
        <v>11</v>
      </c>
      <c r="C660" s="10" t="s">
        <v>14</v>
      </c>
      <c r="E660" s="20"/>
      <c r="F660" s="2"/>
      <c r="G660" s="2"/>
      <c r="H660" s="2"/>
      <c r="I660" s="2"/>
      <c r="J660" s="2"/>
    </row>
    <row r="661" spans="2:10" ht="30" customHeight="1" x14ac:dyDescent="0.25">
      <c r="B661" s="6" t="s">
        <v>2</v>
      </c>
      <c r="C661" s="13"/>
      <c r="E661" s="20" t="s">
        <v>18</v>
      </c>
      <c r="F661" s="2" t="s">
        <v>19</v>
      </c>
      <c r="G661" s="2" t="s">
        <v>20</v>
      </c>
      <c r="H661" s="2" t="s">
        <v>21</v>
      </c>
      <c r="I661" s="2" t="s">
        <v>22</v>
      </c>
      <c r="J661" s="2"/>
    </row>
    <row r="662" spans="2:10" ht="30" customHeight="1" x14ac:dyDescent="0.25">
      <c r="B662" s="6" t="s">
        <v>12</v>
      </c>
      <c r="C662" s="10" t="s">
        <v>15</v>
      </c>
    </row>
    <row r="663" spans="2:10" ht="30" customHeight="1" x14ac:dyDescent="0.25">
      <c r="B663" s="6" t="s">
        <v>5</v>
      </c>
      <c r="C663" s="9"/>
    </row>
    <row r="664" spans="2:10" ht="30" customHeight="1" x14ac:dyDescent="0.25">
      <c r="B664" s="6" t="s">
        <v>13</v>
      </c>
      <c r="C664" s="10" t="s">
        <v>16</v>
      </c>
    </row>
    <row r="665" spans="2:10" ht="30" customHeight="1" x14ac:dyDescent="0.25">
      <c r="B665" s="6" t="s">
        <v>31</v>
      </c>
      <c r="C665" s="12">
        <f>IF(C661="Q1",C659*1.75,IF(C661="Q2",C659*1.5,IF(C661="Q3",C659*1.25,C659)))</f>
        <v>0</v>
      </c>
    </row>
    <row r="666" spans="2:10" ht="44.25" customHeight="1" x14ac:dyDescent="0.25">
      <c r="B666" s="6" t="s">
        <v>24</v>
      </c>
      <c r="C666" s="10" t="s">
        <v>25</v>
      </c>
    </row>
    <row r="668" spans="2:10" ht="34.5" customHeight="1" x14ac:dyDescent="0.25">
      <c r="B668" s="3" t="s">
        <v>23</v>
      </c>
      <c r="C668" s="4">
        <f>1+C652</f>
        <v>42</v>
      </c>
      <c r="D668" s="18" t="str">
        <f>IF(C669="R","PCr=",IF(C669="C","PCc=",""))</f>
        <v/>
      </c>
      <c r="E668" s="19" t="str">
        <f>IF(C669="R",1/(C672)*C681*(5+C679),IF(C669="C",1/(C672)*(1+C679/5),""))</f>
        <v/>
      </c>
      <c r="F668" s="2"/>
      <c r="G668" s="2"/>
      <c r="H668" s="2"/>
      <c r="I668" s="2"/>
      <c r="J668" s="2"/>
    </row>
    <row r="669" spans="2:10" ht="30" x14ac:dyDescent="0.25">
      <c r="B669" s="5" t="s">
        <v>32</v>
      </c>
      <c r="C669" s="9"/>
      <c r="E669" s="20" t="s">
        <v>17</v>
      </c>
      <c r="F669" s="2" t="s">
        <v>30</v>
      </c>
      <c r="G669" s="2"/>
      <c r="H669" s="2"/>
      <c r="I669" s="2"/>
      <c r="J669" s="2"/>
    </row>
    <row r="670" spans="2:10" ht="30" customHeight="1" x14ac:dyDescent="0.25">
      <c r="B670" s="6" t="s">
        <v>0</v>
      </c>
      <c r="C670" s="10"/>
      <c r="E670" s="20"/>
      <c r="F670" s="2"/>
      <c r="G670" s="2"/>
      <c r="H670" s="2"/>
      <c r="I670" s="2"/>
      <c r="J670" s="2"/>
    </row>
    <row r="671" spans="2:10" ht="30" customHeight="1" x14ac:dyDescent="0.25">
      <c r="B671" s="6" t="s">
        <v>1</v>
      </c>
      <c r="C671" s="9"/>
      <c r="E671" s="20"/>
      <c r="F671" s="2"/>
      <c r="G671" s="2"/>
      <c r="H671" s="2"/>
      <c r="I671" s="2"/>
      <c r="J671" s="2"/>
    </row>
    <row r="672" spans="2:10" ht="30" customHeight="1" x14ac:dyDescent="0.25">
      <c r="B672" s="6" t="s">
        <v>3</v>
      </c>
      <c r="C672" s="14"/>
      <c r="E672" s="20"/>
      <c r="F672" s="2"/>
      <c r="G672" s="2"/>
      <c r="H672" s="2"/>
      <c r="I672" s="2"/>
      <c r="J672" s="2"/>
    </row>
    <row r="673" spans="2:10" ht="30" customHeight="1" x14ac:dyDescent="0.25">
      <c r="B673" s="6" t="s">
        <v>9</v>
      </c>
      <c r="C673" s="9"/>
      <c r="E673" s="20">
        <v>2020</v>
      </c>
      <c r="F673" s="2">
        <v>2021</v>
      </c>
      <c r="G673" s="2">
        <v>2022</v>
      </c>
      <c r="H673" s="2"/>
      <c r="I673" s="2"/>
      <c r="J673" s="2"/>
    </row>
    <row r="674" spans="2:10" ht="30" customHeight="1" x14ac:dyDescent="0.25">
      <c r="B674" s="6" t="s">
        <v>10</v>
      </c>
      <c r="C674" s="10"/>
      <c r="E674" s="20"/>
      <c r="F674" s="2"/>
      <c r="G674" s="2"/>
      <c r="H674" s="2"/>
      <c r="I674" s="2"/>
      <c r="J674" s="2"/>
    </row>
    <row r="675" spans="2:10" ht="30" customHeight="1" x14ac:dyDescent="0.25">
      <c r="B675" s="6" t="s">
        <v>4</v>
      </c>
      <c r="C675" s="11"/>
      <c r="E675" s="20"/>
      <c r="F675" s="2"/>
      <c r="G675" s="2"/>
      <c r="H675" s="2"/>
      <c r="I675" s="2"/>
      <c r="J675" s="2"/>
    </row>
    <row r="676" spans="2:10" ht="30" customHeight="1" x14ac:dyDescent="0.25">
      <c r="B676" s="6" t="s">
        <v>11</v>
      </c>
      <c r="C676" s="10" t="s">
        <v>14</v>
      </c>
      <c r="E676" s="20"/>
      <c r="F676" s="2"/>
      <c r="G676" s="2"/>
      <c r="H676" s="2"/>
      <c r="I676" s="2"/>
      <c r="J676" s="2"/>
    </row>
    <row r="677" spans="2:10" ht="30" customHeight="1" x14ac:dyDescent="0.25">
      <c r="B677" s="6" t="s">
        <v>2</v>
      </c>
      <c r="C677" s="13"/>
      <c r="E677" s="20" t="s">
        <v>18</v>
      </c>
      <c r="F677" s="2" t="s">
        <v>19</v>
      </c>
      <c r="G677" s="2" t="s">
        <v>20</v>
      </c>
      <c r="H677" s="2" t="s">
        <v>21</v>
      </c>
      <c r="I677" s="2" t="s">
        <v>22</v>
      </c>
      <c r="J677" s="2"/>
    </row>
    <row r="678" spans="2:10" ht="30" customHeight="1" x14ac:dyDescent="0.25">
      <c r="B678" s="6" t="s">
        <v>12</v>
      </c>
      <c r="C678" s="10" t="s">
        <v>15</v>
      </c>
    </row>
    <row r="679" spans="2:10" ht="30" customHeight="1" x14ac:dyDescent="0.25">
      <c r="B679" s="6" t="s">
        <v>5</v>
      </c>
      <c r="C679" s="9"/>
    </row>
    <row r="680" spans="2:10" ht="30" customHeight="1" x14ac:dyDescent="0.25">
      <c r="B680" s="6" t="s">
        <v>13</v>
      </c>
      <c r="C680" s="10" t="s">
        <v>16</v>
      </c>
    </row>
    <row r="681" spans="2:10" ht="30" customHeight="1" x14ac:dyDescent="0.25">
      <c r="B681" s="6" t="s">
        <v>31</v>
      </c>
      <c r="C681" s="12">
        <f>IF(C677="Q1",C675*1.75,IF(C677="Q2",C675*1.5,IF(C677="Q3",C675*1.25,C675)))</f>
        <v>0</v>
      </c>
    </row>
    <row r="682" spans="2:10" ht="44.25" customHeight="1" x14ac:dyDescent="0.25">
      <c r="B682" s="6" t="s">
        <v>24</v>
      </c>
      <c r="C682" s="10" t="s">
        <v>25</v>
      </c>
    </row>
    <row r="684" spans="2:10" ht="34.5" customHeight="1" x14ac:dyDescent="0.25">
      <c r="B684" s="3" t="s">
        <v>23</v>
      </c>
      <c r="C684" s="4">
        <f>1+C668</f>
        <v>43</v>
      </c>
      <c r="D684" s="18" t="str">
        <f>IF(C685="R","PCr=",IF(C685="C","PCc=",""))</f>
        <v/>
      </c>
      <c r="E684" s="19" t="str">
        <f>IF(C685="R",1/(C688)*C697*(5+C695),IF(C685="C",1/(C688)*(1+C695/5),""))</f>
        <v/>
      </c>
      <c r="F684" s="2"/>
      <c r="G684" s="2"/>
      <c r="H684" s="2"/>
      <c r="I684" s="2"/>
      <c r="J684" s="2"/>
    </row>
    <row r="685" spans="2:10" ht="30" x14ac:dyDescent="0.25">
      <c r="B685" s="5" t="s">
        <v>32</v>
      </c>
      <c r="C685" s="9"/>
      <c r="E685" s="20" t="s">
        <v>17</v>
      </c>
      <c r="F685" s="2" t="s">
        <v>30</v>
      </c>
      <c r="G685" s="2"/>
      <c r="H685" s="2"/>
      <c r="I685" s="2"/>
      <c r="J685" s="2"/>
    </row>
    <row r="686" spans="2:10" ht="30" customHeight="1" x14ac:dyDescent="0.25">
      <c r="B686" s="6" t="s">
        <v>0</v>
      </c>
      <c r="C686" s="10"/>
      <c r="E686" s="20"/>
      <c r="F686" s="2"/>
      <c r="G686" s="2"/>
      <c r="H686" s="2"/>
      <c r="I686" s="2"/>
      <c r="J686" s="2"/>
    </row>
    <row r="687" spans="2:10" ht="30" customHeight="1" x14ac:dyDescent="0.25">
      <c r="B687" s="6" t="s">
        <v>1</v>
      </c>
      <c r="C687" s="9"/>
      <c r="E687" s="20"/>
      <c r="F687" s="2"/>
      <c r="G687" s="2"/>
      <c r="H687" s="2"/>
      <c r="I687" s="2"/>
      <c r="J687" s="2"/>
    </row>
    <row r="688" spans="2:10" ht="30" customHeight="1" x14ac:dyDescent="0.25">
      <c r="B688" s="6" t="s">
        <v>3</v>
      </c>
      <c r="C688" s="14"/>
      <c r="E688" s="20"/>
      <c r="F688" s="2"/>
      <c r="G688" s="2"/>
      <c r="H688" s="2"/>
      <c r="I688" s="2"/>
      <c r="J688" s="2"/>
    </row>
    <row r="689" spans="2:10" ht="30" customHeight="1" x14ac:dyDescent="0.25">
      <c r="B689" s="6" t="s">
        <v>9</v>
      </c>
      <c r="C689" s="9"/>
      <c r="E689" s="20">
        <v>2020</v>
      </c>
      <c r="F689" s="2">
        <v>2021</v>
      </c>
      <c r="G689" s="2">
        <v>2022</v>
      </c>
      <c r="H689" s="2"/>
      <c r="I689" s="2"/>
      <c r="J689" s="2"/>
    </row>
    <row r="690" spans="2:10" ht="30" customHeight="1" x14ac:dyDescent="0.25">
      <c r="B690" s="6" t="s">
        <v>10</v>
      </c>
      <c r="C690" s="10"/>
      <c r="E690" s="20"/>
      <c r="F690" s="2"/>
      <c r="G690" s="2"/>
      <c r="H690" s="2"/>
      <c r="I690" s="2"/>
      <c r="J690" s="2"/>
    </row>
    <row r="691" spans="2:10" ht="30" customHeight="1" x14ac:dyDescent="0.25">
      <c r="B691" s="6" t="s">
        <v>4</v>
      </c>
      <c r="C691" s="11"/>
      <c r="E691" s="20"/>
      <c r="F691" s="2"/>
      <c r="G691" s="2"/>
      <c r="H691" s="2"/>
      <c r="I691" s="2"/>
      <c r="J691" s="2"/>
    </row>
    <row r="692" spans="2:10" ht="30" customHeight="1" x14ac:dyDescent="0.25">
      <c r="B692" s="6" t="s">
        <v>11</v>
      </c>
      <c r="C692" s="10" t="s">
        <v>14</v>
      </c>
      <c r="E692" s="20"/>
      <c r="F692" s="2"/>
      <c r="G692" s="2"/>
      <c r="H692" s="2"/>
      <c r="I692" s="2"/>
      <c r="J692" s="2"/>
    </row>
    <row r="693" spans="2:10" ht="30" customHeight="1" x14ac:dyDescent="0.25">
      <c r="B693" s="6" t="s">
        <v>2</v>
      </c>
      <c r="C693" s="13"/>
      <c r="E693" s="20" t="s">
        <v>18</v>
      </c>
      <c r="F693" s="2" t="s">
        <v>19</v>
      </c>
      <c r="G693" s="2" t="s">
        <v>20</v>
      </c>
      <c r="H693" s="2" t="s">
        <v>21</v>
      </c>
      <c r="I693" s="2" t="s">
        <v>22</v>
      </c>
      <c r="J693" s="2"/>
    </row>
    <row r="694" spans="2:10" ht="30" customHeight="1" x14ac:dyDescent="0.25">
      <c r="B694" s="6" t="s">
        <v>12</v>
      </c>
      <c r="C694" s="10" t="s">
        <v>15</v>
      </c>
    </row>
    <row r="695" spans="2:10" ht="30" customHeight="1" x14ac:dyDescent="0.25">
      <c r="B695" s="6" t="s">
        <v>5</v>
      </c>
      <c r="C695" s="9"/>
    </row>
    <row r="696" spans="2:10" ht="30" customHeight="1" x14ac:dyDescent="0.25">
      <c r="B696" s="6" t="s">
        <v>13</v>
      </c>
      <c r="C696" s="10" t="s">
        <v>16</v>
      </c>
    </row>
    <row r="697" spans="2:10" ht="30" customHeight="1" x14ac:dyDescent="0.25">
      <c r="B697" s="6" t="s">
        <v>31</v>
      </c>
      <c r="C697" s="12">
        <f>IF(C693="Q1",C691*1.75,IF(C693="Q2",C691*1.5,IF(C693="Q3",C691*1.25,C691)))</f>
        <v>0</v>
      </c>
    </row>
    <row r="698" spans="2:10" ht="44.25" customHeight="1" x14ac:dyDescent="0.25">
      <c r="B698" s="6" t="s">
        <v>24</v>
      </c>
      <c r="C698" s="10" t="s">
        <v>25</v>
      </c>
    </row>
    <row r="700" spans="2:10" ht="34.5" customHeight="1" x14ac:dyDescent="0.25">
      <c r="B700" s="3" t="s">
        <v>23</v>
      </c>
      <c r="C700" s="4">
        <f>1+C684</f>
        <v>44</v>
      </c>
      <c r="D700" s="18" t="str">
        <f>IF(C701="R","PCr=",IF(C701="C","PCc=",""))</f>
        <v/>
      </c>
      <c r="E700" s="19" t="str">
        <f>IF(C701="R",1/(C704)*C713*(5+C711),IF(C701="C",1/(C704)*(1+C711/5),""))</f>
        <v/>
      </c>
      <c r="F700" s="2"/>
      <c r="G700" s="2"/>
      <c r="H700" s="2"/>
      <c r="I700" s="2"/>
      <c r="J700" s="2"/>
    </row>
    <row r="701" spans="2:10" ht="30" x14ac:dyDescent="0.25">
      <c r="B701" s="5" t="s">
        <v>32</v>
      </c>
      <c r="C701" s="9"/>
      <c r="E701" s="20" t="s">
        <v>17</v>
      </c>
      <c r="F701" s="2" t="s">
        <v>30</v>
      </c>
      <c r="G701" s="2"/>
      <c r="H701" s="2"/>
      <c r="I701" s="2"/>
      <c r="J701" s="2"/>
    </row>
    <row r="702" spans="2:10" ht="30" customHeight="1" x14ac:dyDescent="0.25">
      <c r="B702" s="6" t="s">
        <v>0</v>
      </c>
      <c r="C702" s="10"/>
      <c r="E702" s="20"/>
      <c r="F702" s="2"/>
      <c r="G702" s="2"/>
      <c r="H702" s="2"/>
      <c r="I702" s="2"/>
      <c r="J702" s="2"/>
    </row>
    <row r="703" spans="2:10" ht="30" customHeight="1" x14ac:dyDescent="0.25">
      <c r="B703" s="6" t="s">
        <v>1</v>
      </c>
      <c r="C703" s="9"/>
      <c r="E703" s="20"/>
      <c r="F703" s="2"/>
      <c r="G703" s="2"/>
      <c r="H703" s="2"/>
      <c r="I703" s="2"/>
      <c r="J703" s="2"/>
    </row>
    <row r="704" spans="2:10" ht="30" customHeight="1" x14ac:dyDescent="0.25">
      <c r="B704" s="6" t="s">
        <v>3</v>
      </c>
      <c r="C704" s="14"/>
      <c r="E704" s="20"/>
      <c r="F704" s="2"/>
      <c r="G704" s="2"/>
      <c r="H704" s="2"/>
      <c r="I704" s="2"/>
      <c r="J704" s="2"/>
    </row>
    <row r="705" spans="2:10" ht="30" customHeight="1" x14ac:dyDescent="0.25">
      <c r="B705" s="6" t="s">
        <v>9</v>
      </c>
      <c r="C705" s="9"/>
      <c r="E705" s="20">
        <v>2020</v>
      </c>
      <c r="F705" s="2">
        <v>2021</v>
      </c>
      <c r="G705" s="2">
        <v>2022</v>
      </c>
      <c r="H705" s="2"/>
      <c r="I705" s="2"/>
      <c r="J705" s="2"/>
    </row>
    <row r="706" spans="2:10" ht="30" customHeight="1" x14ac:dyDescent="0.25">
      <c r="B706" s="6" t="s">
        <v>10</v>
      </c>
      <c r="C706" s="10"/>
      <c r="E706" s="20"/>
      <c r="F706" s="2"/>
      <c r="G706" s="2"/>
      <c r="H706" s="2"/>
      <c r="I706" s="2"/>
      <c r="J706" s="2"/>
    </row>
    <row r="707" spans="2:10" ht="30" customHeight="1" x14ac:dyDescent="0.25">
      <c r="B707" s="6" t="s">
        <v>4</v>
      </c>
      <c r="C707" s="11"/>
      <c r="E707" s="20"/>
      <c r="F707" s="2"/>
      <c r="G707" s="2"/>
      <c r="H707" s="2"/>
      <c r="I707" s="2"/>
      <c r="J707" s="2"/>
    </row>
    <row r="708" spans="2:10" ht="30" customHeight="1" x14ac:dyDescent="0.25">
      <c r="B708" s="6" t="s">
        <v>11</v>
      </c>
      <c r="C708" s="10" t="s">
        <v>14</v>
      </c>
      <c r="E708" s="20"/>
      <c r="F708" s="2"/>
      <c r="G708" s="2"/>
      <c r="H708" s="2"/>
      <c r="I708" s="2"/>
      <c r="J708" s="2"/>
    </row>
    <row r="709" spans="2:10" ht="30" customHeight="1" x14ac:dyDescent="0.25">
      <c r="B709" s="6" t="s">
        <v>2</v>
      </c>
      <c r="C709" s="13"/>
      <c r="E709" s="20" t="s">
        <v>18</v>
      </c>
      <c r="F709" s="2" t="s">
        <v>19</v>
      </c>
      <c r="G709" s="2" t="s">
        <v>20</v>
      </c>
      <c r="H709" s="2" t="s">
        <v>21</v>
      </c>
      <c r="I709" s="2" t="s">
        <v>22</v>
      </c>
      <c r="J709" s="2"/>
    </row>
    <row r="710" spans="2:10" ht="30" customHeight="1" x14ac:dyDescent="0.25">
      <c r="B710" s="6" t="s">
        <v>12</v>
      </c>
      <c r="C710" s="10" t="s">
        <v>15</v>
      </c>
    </row>
    <row r="711" spans="2:10" ht="30" customHeight="1" x14ac:dyDescent="0.25">
      <c r="B711" s="6" t="s">
        <v>5</v>
      </c>
      <c r="C711" s="9"/>
    </row>
    <row r="712" spans="2:10" ht="30" customHeight="1" x14ac:dyDescent="0.25">
      <c r="B712" s="6" t="s">
        <v>13</v>
      </c>
      <c r="C712" s="10" t="s">
        <v>16</v>
      </c>
    </row>
    <row r="713" spans="2:10" ht="30" customHeight="1" x14ac:dyDescent="0.25">
      <c r="B713" s="6" t="s">
        <v>31</v>
      </c>
      <c r="C713" s="12">
        <f>IF(C709="Q1",C707*1.75,IF(C709="Q2",C707*1.5,IF(C709="Q3",C707*1.25,C707)))</f>
        <v>0</v>
      </c>
    </row>
    <row r="714" spans="2:10" ht="44.25" customHeight="1" x14ac:dyDescent="0.25">
      <c r="B714" s="6" t="s">
        <v>24</v>
      </c>
      <c r="C714" s="10" t="s">
        <v>25</v>
      </c>
    </row>
    <row r="716" spans="2:10" ht="34.5" customHeight="1" x14ac:dyDescent="0.25">
      <c r="B716" s="3" t="s">
        <v>23</v>
      </c>
      <c r="C716" s="4">
        <f>1+C700</f>
        <v>45</v>
      </c>
      <c r="D716" s="18" t="str">
        <f>IF(C717="R","PCr=",IF(C717="C","PCc=",""))</f>
        <v/>
      </c>
      <c r="E716" s="19" t="str">
        <f>IF(C717="R",1/(C720)*C729*(5+C727),IF(C717="C",1/(C720)*(1+C727/5),""))</f>
        <v/>
      </c>
      <c r="F716" s="2"/>
      <c r="G716" s="2"/>
      <c r="H716" s="2"/>
      <c r="I716" s="2"/>
      <c r="J716" s="2"/>
    </row>
    <row r="717" spans="2:10" ht="30" x14ac:dyDescent="0.25">
      <c r="B717" s="5" t="s">
        <v>32</v>
      </c>
      <c r="C717" s="9"/>
      <c r="E717" s="20" t="s">
        <v>17</v>
      </c>
      <c r="F717" s="2" t="s">
        <v>30</v>
      </c>
      <c r="G717" s="2"/>
      <c r="H717" s="2"/>
      <c r="I717" s="2"/>
      <c r="J717" s="2"/>
    </row>
    <row r="718" spans="2:10" ht="30" customHeight="1" x14ac:dyDescent="0.25">
      <c r="B718" s="6" t="s">
        <v>0</v>
      </c>
      <c r="C718" s="10"/>
      <c r="E718" s="20"/>
      <c r="F718" s="2"/>
      <c r="G718" s="2"/>
      <c r="H718" s="2"/>
      <c r="I718" s="2"/>
      <c r="J718" s="2"/>
    </row>
    <row r="719" spans="2:10" ht="30" customHeight="1" x14ac:dyDescent="0.25">
      <c r="B719" s="6" t="s">
        <v>1</v>
      </c>
      <c r="C719" s="9"/>
      <c r="E719" s="20"/>
      <c r="F719" s="2"/>
      <c r="G719" s="2"/>
      <c r="H719" s="2"/>
      <c r="I719" s="2"/>
      <c r="J719" s="2"/>
    </row>
    <row r="720" spans="2:10" ht="30" customHeight="1" x14ac:dyDescent="0.25">
      <c r="B720" s="6" t="s">
        <v>3</v>
      </c>
      <c r="C720" s="14"/>
      <c r="E720" s="20"/>
      <c r="F720" s="2"/>
      <c r="G720" s="2"/>
      <c r="H720" s="2"/>
      <c r="I720" s="2"/>
      <c r="J720" s="2"/>
    </row>
    <row r="721" spans="2:10" ht="30" customHeight="1" x14ac:dyDescent="0.25">
      <c r="B721" s="6" t="s">
        <v>9</v>
      </c>
      <c r="C721" s="9"/>
      <c r="E721" s="20">
        <v>2020</v>
      </c>
      <c r="F721" s="2">
        <v>2021</v>
      </c>
      <c r="G721" s="2">
        <v>2022</v>
      </c>
      <c r="H721" s="2"/>
      <c r="I721" s="2"/>
      <c r="J721" s="2"/>
    </row>
    <row r="722" spans="2:10" ht="30" customHeight="1" x14ac:dyDescent="0.25">
      <c r="B722" s="6" t="s">
        <v>10</v>
      </c>
      <c r="C722" s="10"/>
      <c r="E722" s="20"/>
      <c r="F722" s="2"/>
      <c r="G722" s="2"/>
      <c r="H722" s="2"/>
      <c r="I722" s="2"/>
      <c r="J722" s="2"/>
    </row>
    <row r="723" spans="2:10" ht="30" customHeight="1" x14ac:dyDescent="0.25">
      <c r="B723" s="6" t="s">
        <v>4</v>
      </c>
      <c r="C723" s="11"/>
      <c r="E723" s="20"/>
      <c r="F723" s="2"/>
      <c r="G723" s="2"/>
      <c r="H723" s="2"/>
      <c r="I723" s="2"/>
      <c r="J723" s="2"/>
    </row>
    <row r="724" spans="2:10" ht="30" customHeight="1" x14ac:dyDescent="0.25">
      <c r="B724" s="6" t="s">
        <v>11</v>
      </c>
      <c r="C724" s="10" t="s">
        <v>14</v>
      </c>
      <c r="E724" s="20"/>
      <c r="F724" s="2"/>
      <c r="G724" s="2"/>
      <c r="H724" s="2"/>
      <c r="I724" s="2"/>
      <c r="J724" s="2"/>
    </row>
    <row r="725" spans="2:10" ht="30" customHeight="1" x14ac:dyDescent="0.25">
      <c r="B725" s="6" t="s">
        <v>2</v>
      </c>
      <c r="C725" s="13"/>
      <c r="E725" s="20" t="s">
        <v>18</v>
      </c>
      <c r="F725" s="2" t="s">
        <v>19</v>
      </c>
      <c r="G725" s="2" t="s">
        <v>20</v>
      </c>
      <c r="H725" s="2" t="s">
        <v>21</v>
      </c>
      <c r="I725" s="2" t="s">
        <v>22</v>
      </c>
      <c r="J725" s="2"/>
    </row>
    <row r="726" spans="2:10" ht="30" customHeight="1" x14ac:dyDescent="0.25">
      <c r="B726" s="6" t="s">
        <v>12</v>
      </c>
      <c r="C726" s="10" t="s">
        <v>15</v>
      </c>
    </row>
    <row r="727" spans="2:10" ht="30" customHeight="1" x14ac:dyDescent="0.25">
      <c r="B727" s="6" t="s">
        <v>5</v>
      </c>
      <c r="C727" s="9"/>
    </row>
    <row r="728" spans="2:10" ht="30" customHeight="1" x14ac:dyDescent="0.25">
      <c r="B728" s="6" t="s">
        <v>13</v>
      </c>
      <c r="C728" s="10" t="s">
        <v>16</v>
      </c>
    </row>
    <row r="729" spans="2:10" ht="30" customHeight="1" x14ac:dyDescent="0.25">
      <c r="B729" s="6" t="s">
        <v>31</v>
      </c>
      <c r="C729" s="12">
        <f>IF(C725="Q1",C723*1.75,IF(C725="Q2",C723*1.5,IF(C725="Q3",C723*1.25,C723)))</f>
        <v>0</v>
      </c>
    </row>
    <row r="730" spans="2:10" ht="44.25" customHeight="1" x14ac:dyDescent="0.25">
      <c r="B730" s="6" t="s">
        <v>24</v>
      </c>
      <c r="C730" s="10" t="s">
        <v>25</v>
      </c>
    </row>
    <row r="732" spans="2:10" ht="34.5" customHeight="1" x14ac:dyDescent="0.25">
      <c r="B732" s="3" t="s">
        <v>23</v>
      </c>
      <c r="C732" s="4">
        <f>1+C716</f>
        <v>46</v>
      </c>
      <c r="D732" s="18" t="str">
        <f>IF(C733="R","PCr=",IF(C733="C","PCc=",""))</f>
        <v/>
      </c>
      <c r="E732" s="19" t="str">
        <f>IF(C733="R",1/(C736)*C745*(5+C743),IF(C733="C",1/(C736)*(1+C743/5),""))</f>
        <v/>
      </c>
      <c r="F732" s="2"/>
      <c r="G732" s="2"/>
      <c r="H732" s="2"/>
      <c r="I732" s="2"/>
      <c r="J732" s="2"/>
    </row>
    <row r="733" spans="2:10" ht="30" x14ac:dyDescent="0.25">
      <c r="B733" s="5" t="s">
        <v>32</v>
      </c>
      <c r="C733" s="9"/>
      <c r="E733" s="20" t="s">
        <v>17</v>
      </c>
      <c r="F733" s="2" t="s">
        <v>30</v>
      </c>
      <c r="G733" s="2"/>
      <c r="H733" s="2"/>
      <c r="I733" s="2"/>
      <c r="J733" s="2"/>
    </row>
    <row r="734" spans="2:10" ht="30" customHeight="1" x14ac:dyDescent="0.25">
      <c r="B734" s="6" t="s">
        <v>0</v>
      </c>
      <c r="C734" s="10"/>
      <c r="E734" s="20"/>
      <c r="F734" s="2"/>
      <c r="G734" s="2"/>
      <c r="H734" s="2"/>
      <c r="I734" s="2"/>
      <c r="J734" s="2"/>
    </row>
    <row r="735" spans="2:10" ht="30" customHeight="1" x14ac:dyDescent="0.25">
      <c r="B735" s="6" t="s">
        <v>1</v>
      </c>
      <c r="C735" s="9"/>
      <c r="E735" s="20"/>
      <c r="F735" s="2"/>
      <c r="G735" s="2"/>
      <c r="H735" s="2"/>
      <c r="I735" s="2"/>
      <c r="J735" s="2"/>
    </row>
    <row r="736" spans="2:10" ht="30" customHeight="1" x14ac:dyDescent="0.25">
      <c r="B736" s="6" t="s">
        <v>3</v>
      </c>
      <c r="C736" s="14"/>
      <c r="E736" s="20"/>
      <c r="F736" s="2"/>
      <c r="G736" s="2"/>
      <c r="H736" s="2"/>
      <c r="I736" s="2"/>
      <c r="J736" s="2"/>
    </row>
    <row r="737" spans="2:10" ht="30" customHeight="1" x14ac:dyDescent="0.25">
      <c r="B737" s="6" t="s">
        <v>9</v>
      </c>
      <c r="C737" s="9"/>
      <c r="E737" s="20">
        <v>2020</v>
      </c>
      <c r="F737" s="2">
        <v>2021</v>
      </c>
      <c r="G737" s="2">
        <v>2022</v>
      </c>
      <c r="H737" s="2"/>
      <c r="I737" s="2"/>
      <c r="J737" s="2"/>
    </row>
    <row r="738" spans="2:10" ht="30" customHeight="1" x14ac:dyDescent="0.25">
      <c r="B738" s="6" t="s">
        <v>10</v>
      </c>
      <c r="C738" s="10"/>
      <c r="E738" s="20"/>
      <c r="F738" s="2"/>
      <c r="G738" s="2"/>
      <c r="H738" s="2"/>
      <c r="I738" s="2"/>
      <c r="J738" s="2"/>
    </row>
    <row r="739" spans="2:10" ht="30" customHeight="1" x14ac:dyDescent="0.25">
      <c r="B739" s="6" t="s">
        <v>4</v>
      </c>
      <c r="C739" s="11"/>
      <c r="E739" s="20"/>
      <c r="F739" s="2"/>
      <c r="G739" s="2"/>
      <c r="H739" s="2"/>
      <c r="I739" s="2"/>
      <c r="J739" s="2"/>
    </row>
    <row r="740" spans="2:10" ht="30" customHeight="1" x14ac:dyDescent="0.25">
      <c r="B740" s="6" t="s">
        <v>11</v>
      </c>
      <c r="C740" s="10" t="s">
        <v>14</v>
      </c>
      <c r="E740" s="20"/>
      <c r="F740" s="2"/>
      <c r="G740" s="2"/>
      <c r="H740" s="2"/>
      <c r="I740" s="2"/>
      <c r="J740" s="2"/>
    </row>
    <row r="741" spans="2:10" ht="30" customHeight="1" x14ac:dyDescent="0.25">
      <c r="B741" s="6" t="s">
        <v>2</v>
      </c>
      <c r="C741" s="13"/>
      <c r="E741" s="20" t="s">
        <v>18</v>
      </c>
      <c r="F741" s="2" t="s">
        <v>19</v>
      </c>
      <c r="G741" s="2" t="s">
        <v>20</v>
      </c>
      <c r="H741" s="2" t="s">
        <v>21</v>
      </c>
      <c r="I741" s="2" t="s">
        <v>22</v>
      </c>
      <c r="J741" s="2"/>
    </row>
    <row r="742" spans="2:10" ht="30" customHeight="1" x14ac:dyDescent="0.25">
      <c r="B742" s="6" t="s">
        <v>12</v>
      </c>
      <c r="C742" s="10" t="s">
        <v>15</v>
      </c>
    </row>
    <row r="743" spans="2:10" ht="30" customHeight="1" x14ac:dyDescent="0.25">
      <c r="B743" s="6" t="s">
        <v>5</v>
      </c>
      <c r="C743" s="9"/>
    </row>
    <row r="744" spans="2:10" ht="30" customHeight="1" x14ac:dyDescent="0.25">
      <c r="B744" s="6" t="s">
        <v>13</v>
      </c>
      <c r="C744" s="10" t="s">
        <v>16</v>
      </c>
    </row>
    <row r="745" spans="2:10" ht="30" customHeight="1" x14ac:dyDescent="0.25">
      <c r="B745" s="6" t="s">
        <v>31</v>
      </c>
      <c r="C745" s="12">
        <f>IF(C741="Q1",C739*1.75,IF(C741="Q2",C739*1.5,IF(C741="Q3",C739*1.25,C739)))</f>
        <v>0</v>
      </c>
    </row>
    <row r="746" spans="2:10" ht="44.25" customHeight="1" x14ac:dyDescent="0.25">
      <c r="B746" s="6" t="s">
        <v>24</v>
      </c>
      <c r="C746" s="10" t="s">
        <v>25</v>
      </c>
    </row>
    <row r="748" spans="2:10" ht="34.5" customHeight="1" x14ac:dyDescent="0.25">
      <c r="B748" s="3" t="s">
        <v>23</v>
      </c>
      <c r="C748" s="4">
        <f>+C732+1</f>
        <v>47</v>
      </c>
      <c r="D748" s="18" t="str">
        <f>IF(C749="R","PCr=",IF(C749="C","PCc=",""))</f>
        <v/>
      </c>
      <c r="E748" s="19" t="str">
        <f>IF(C749="R",1/(C752)*C761*(5+C759),IF(C749="C",1/(C752)*(1+C759/5),""))</f>
        <v/>
      </c>
      <c r="F748" s="2"/>
      <c r="G748" s="2"/>
      <c r="H748" s="2"/>
      <c r="I748" s="2"/>
      <c r="J748" s="2"/>
    </row>
    <row r="749" spans="2:10" ht="30" x14ac:dyDescent="0.25">
      <c r="B749" s="5" t="s">
        <v>32</v>
      </c>
      <c r="C749" s="9"/>
      <c r="E749" s="20" t="s">
        <v>17</v>
      </c>
      <c r="F749" s="2" t="s">
        <v>30</v>
      </c>
      <c r="G749" s="2"/>
      <c r="H749" s="2"/>
      <c r="I749" s="2"/>
      <c r="J749" s="2"/>
    </row>
    <row r="750" spans="2:10" ht="30" customHeight="1" x14ac:dyDescent="0.25">
      <c r="B750" s="6" t="s">
        <v>0</v>
      </c>
      <c r="C750" s="10"/>
      <c r="E750" s="20"/>
      <c r="F750" s="2"/>
      <c r="G750" s="2"/>
      <c r="H750" s="2"/>
      <c r="I750" s="2"/>
      <c r="J750" s="2"/>
    </row>
    <row r="751" spans="2:10" ht="30" customHeight="1" x14ac:dyDescent="0.25">
      <c r="B751" s="6" t="s">
        <v>1</v>
      </c>
      <c r="C751" s="9"/>
      <c r="E751" s="20"/>
      <c r="F751" s="2"/>
      <c r="G751" s="2"/>
      <c r="H751" s="2"/>
      <c r="I751" s="2"/>
      <c r="J751" s="2"/>
    </row>
    <row r="752" spans="2:10" ht="30" customHeight="1" x14ac:dyDescent="0.25">
      <c r="B752" s="6" t="s">
        <v>3</v>
      </c>
      <c r="C752" s="14"/>
      <c r="E752" s="20"/>
      <c r="F752" s="2"/>
      <c r="G752" s="2"/>
      <c r="H752" s="2"/>
      <c r="I752" s="2"/>
      <c r="J752" s="2"/>
    </row>
    <row r="753" spans="2:10" ht="30" customHeight="1" x14ac:dyDescent="0.25">
      <c r="B753" s="6" t="s">
        <v>9</v>
      </c>
      <c r="C753" s="9"/>
      <c r="E753" s="20">
        <v>2020</v>
      </c>
      <c r="F753" s="2">
        <v>2021</v>
      </c>
      <c r="G753" s="2">
        <v>2022</v>
      </c>
      <c r="H753" s="2"/>
      <c r="I753" s="2"/>
      <c r="J753" s="2"/>
    </row>
    <row r="754" spans="2:10" ht="30" customHeight="1" x14ac:dyDescent="0.25">
      <c r="B754" s="6" t="s">
        <v>10</v>
      </c>
      <c r="C754" s="10"/>
      <c r="E754" s="20"/>
      <c r="F754" s="2"/>
      <c r="G754" s="2"/>
      <c r="H754" s="2"/>
      <c r="I754" s="2"/>
      <c r="J754" s="2"/>
    </row>
    <row r="755" spans="2:10" ht="30" customHeight="1" x14ac:dyDescent="0.25">
      <c r="B755" s="6" t="s">
        <v>4</v>
      </c>
      <c r="C755" s="11"/>
      <c r="E755" s="20"/>
      <c r="F755" s="2"/>
      <c r="G755" s="2"/>
      <c r="H755" s="2"/>
      <c r="I755" s="2"/>
      <c r="J755" s="2"/>
    </row>
    <row r="756" spans="2:10" ht="30" customHeight="1" x14ac:dyDescent="0.25">
      <c r="B756" s="6" t="s">
        <v>11</v>
      </c>
      <c r="C756" s="10" t="s">
        <v>14</v>
      </c>
      <c r="E756" s="20"/>
      <c r="F756" s="2"/>
      <c r="G756" s="2"/>
      <c r="H756" s="2"/>
      <c r="I756" s="2"/>
      <c r="J756" s="2"/>
    </row>
    <row r="757" spans="2:10" ht="30" customHeight="1" x14ac:dyDescent="0.25">
      <c r="B757" s="6" t="s">
        <v>2</v>
      </c>
      <c r="C757" s="13"/>
      <c r="E757" s="20" t="s">
        <v>18</v>
      </c>
      <c r="F757" s="2" t="s">
        <v>19</v>
      </c>
      <c r="G757" s="2" t="s">
        <v>20</v>
      </c>
      <c r="H757" s="2" t="s">
        <v>21</v>
      </c>
      <c r="I757" s="2" t="s">
        <v>22</v>
      </c>
      <c r="J757" s="2"/>
    </row>
    <row r="758" spans="2:10" ht="30" customHeight="1" x14ac:dyDescent="0.25">
      <c r="B758" s="6" t="s">
        <v>12</v>
      </c>
      <c r="C758" s="10" t="s">
        <v>15</v>
      </c>
    </row>
    <row r="759" spans="2:10" ht="30" customHeight="1" x14ac:dyDescent="0.25">
      <c r="B759" s="6" t="s">
        <v>5</v>
      </c>
      <c r="C759" s="9"/>
    </row>
    <row r="760" spans="2:10" ht="30" customHeight="1" x14ac:dyDescent="0.25">
      <c r="B760" s="6" t="s">
        <v>13</v>
      </c>
      <c r="C760" s="10" t="s">
        <v>16</v>
      </c>
    </row>
    <row r="761" spans="2:10" ht="30" customHeight="1" x14ac:dyDescent="0.25">
      <c r="B761" s="6" t="s">
        <v>31</v>
      </c>
      <c r="C761" s="12">
        <f>IF(C757="Q1",C755*1.75,IF(C757="Q2",C755*1.5,IF(C757="Q3",C755*1.25,C755)))</f>
        <v>0</v>
      </c>
    </row>
    <row r="762" spans="2:10" ht="44.25" customHeight="1" x14ac:dyDescent="0.25">
      <c r="B762" s="6" t="s">
        <v>24</v>
      </c>
      <c r="C762" s="10" t="s">
        <v>25</v>
      </c>
    </row>
    <row r="764" spans="2:10" ht="34.5" customHeight="1" x14ac:dyDescent="0.25">
      <c r="B764" s="3" t="s">
        <v>23</v>
      </c>
      <c r="C764" s="4">
        <f>1+C748</f>
        <v>48</v>
      </c>
      <c r="D764" s="18" t="str">
        <f>IF(C765="R","PCr=",IF(C765="C","PCc=",""))</f>
        <v/>
      </c>
      <c r="E764" s="19" t="str">
        <f>IF(C765="R",1/(C768)*C777*(5+C775),IF(C765="C",1/(C768)*(1+C775/5),""))</f>
        <v/>
      </c>
      <c r="F764" s="2"/>
      <c r="G764" s="2"/>
      <c r="H764" s="2"/>
      <c r="I764" s="2"/>
      <c r="J764" s="2"/>
    </row>
    <row r="765" spans="2:10" ht="30" x14ac:dyDescent="0.25">
      <c r="B765" s="5" t="s">
        <v>32</v>
      </c>
      <c r="C765" s="9"/>
      <c r="E765" s="20" t="s">
        <v>17</v>
      </c>
      <c r="F765" s="2" t="s">
        <v>30</v>
      </c>
      <c r="G765" s="2"/>
      <c r="H765" s="2"/>
      <c r="I765" s="2"/>
      <c r="J765" s="2"/>
    </row>
    <row r="766" spans="2:10" ht="30" customHeight="1" x14ac:dyDescent="0.25">
      <c r="B766" s="6" t="s">
        <v>0</v>
      </c>
      <c r="C766" s="10"/>
      <c r="E766" s="20"/>
      <c r="F766" s="2"/>
      <c r="G766" s="2"/>
      <c r="H766" s="2"/>
      <c r="I766" s="2"/>
      <c r="J766" s="2"/>
    </row>
    <row r="767" spans="2:10" ht="30" customHeight="1" x14ac:dyDescent="0.25">
      <c r="B767" s="6" t="s">
        <v>1</v>
      </c>
      <c r="C767" s="9"/>
      <c r="E767" s="20"/>
      <c r="F767" s="2"/>
      <c r="G767" s="2"/>
      <c r="H767" s="2"/>
      <c r="I767" s="2"/>
      <c r="J767" s="2"/>
    </row>
    <row r="768" spans="2:10" ht="30" customHeight="1" x14ac:dyDescent="0.25">
      <c r="B768" s="6" t="s">
        <v>3</v>
      </c>
      <c r="C768" s="14"/>
      <c r="E768" s="20"/>
      <c r="F768" s="2"/>
      <c r="G768" s="2"/>
      <c r="H768" s="2"/>
      <c r="I768" s="2"/>
      <c r="J768" s="2"/>
    </row>
    <row r="769" spans="2:10" ht="30" customHeight="1" x14ac:dyDescent="0.25">
      <c r="B769" s="6" t="s">
        <v>9</v>
      </c>
      <c r="C769" s="9"/>
      <c r="E769" s="20">
        <v>2020</v>
      </c>
      <c r="F769" s="2">
        <v>2021</v>
      </c>
      <c r="G769" s="2">
        <v>2022</v>
      </c>
      <c r="H769" s="2"/>
      <c r="I769" s="2"/>
      <c r="J769" s="2"/>
    </row>
    <row r="770" spans="2:10" ht="30" customHeight="1" x14ac:dyDescent="0.25">
      <c r="B770" s="6" t="s">
        <v>10</v>
      </c>
      <c r="C770" s="10"/>
      <c r="E770" s="20"/>
      <c r="F770" s="2"/>
      <c r="G770" s="2"/>
      <c r="H770" s="2"/>
      <c r="I770" s="2"/>
      <c r="J770" s="2"/>
    </row>
    <row r="771" spans="2:10" ht="30" customHeight="1" x14ac:dyDescent="0.25">
      <c r="B771" s="6" t="s">
        <v>4</v>
      </c>
      <c r="C771" s="11"/>
      <c r="E771" s="20"/>
      <c r="F771" s="2"/>
      <c r="G771" s="2"/>
      <c r="H771" s="2"/>
      <c r="I771" s="2"/>
      <c r="J771" s="2"/>
    </row>
    <row r="772" spans="2:10" ht="30" customHeight="1" x14ac:dyDescent="0.25">
      <c r="B772" s="6" t="s">
        <v>11</v>
      </c>
      <c r="C772" s="10" t="s">
        <v>14</v>
      </c>
      <c r="E772" s="20"/>
      <c r="F772" s="2"/>
      <c r="G772" s="2"/>
      <c r="H772" s="2"/>
      <c r="I772" s="2"/>
      <c r="J772" s="2"/>
    </row>
    <row r="773" spans="2:10" ht="30" customHeight="1" x14ac:dyDescent="0.25">
      <c r="B773" s="6" t="s">
        <v>2</v>
      </c>
      <c r="C773" s="13"/>
      <c r="E773" s="20" t="s">
        <v>18</v>
      </c>
      <c r="F773" s="2" t="s">
        <v>19</v>
      </c>
      <c r="G773" s="2" t="s">
        <v>20</v>
      </c>
      <c r="H773" s="2" t="s">
        <v>21</v>
      </c>
      <c r="I773" s="2" t="s">
        <v>22</v>
      </c>
      <c r="J773" s="2"/>
    </row>
    <row r="774" spans="2:10" ht="30" customHeight="1" x14ac:dyDescent="0.25">
      <c r="B774" s="6" t="s">
        <v>12</v>
      </c>
      <c r="C774" s="10" t="s">
        <v>15</v>
      </c>
    </row>
    <row r="775" spans="2:10" ht="30" customHeight="1" x14ac:dyDescent="0.25">
      <c r="B775" s="6" t="s">
        <v>5</v>
      </c>
      <c r="C775" s="9"/>
    </row>
    <row r="776" spans="2:10" ht="30" customHeight="1" x14ac:dyDescent="0.25">
      <c r="B776" s="6" t="s">
        <v>13</v>
      </c>
      <c r="C776" s="10" t="s">
        <v>16</v>
      </c>
    </row>
    <row r="777" spans="2:10" ht="30" customHeight="1" x14ac:dyDescent="0.25">
      <c r="B777" s="6" t="s">
        <v>31</v>
      </c>
      <c r="C777" s="12">
        <f>IF(C773="Q1",C771*1.75,IF(C773="Q2",C771*1.5,IF(C773="Q3",C771*1.25,C771)))</f>
        <v>0</v>
      </c>
    </row>
    <row r="778" spans="2:10" ht="44.25" customHeight="1" x14ac:dyDescent="0.25">
      <c r="B778" s="6" t="s">
        <v>24</v>
      </c>
      <c r="C778" s="10" t="s">
        <v>25</v>
      </c>
    </row>
    <row r="780" spans="2:10" ht="34.5" customHeight="1" x14ac:dyDescent="0.25">
      <c r="B780" s="3" t="s">
        <v>23</v>
      </c>
      <c r="C780" s="4">
        <f>1+C764</f>
        <v>49</v>
      </c>
      <c r="D780" s="18" t="str">
        <f>IF(C781="R","PCr=",IF(C781="C","PCc=",""))</f>
        <v/>
      </c>
      <c r="E780" s="19" t="str">
        <f>IF(C781="R",1/(C784)*C793*(5+C791),IF(C781="C",1/(C784)*(1+C791/5),""))</f>
        <v/>
      </c>
      <c r="F780" s="2"/>
      <c r="G780" s="2"/>
      <c r="H780" s="2"/>
      <c r="I780" s="2"/>
      <c r="J780" s="2"/>
    </row>
    <row r="781" spans="2:10" ht="30" x14ac:dyDescent="0.25">
      <c r="B781" s="5" t="s">
        <v>32</v>
      </c>
      <c r="C781" s="9"/>
      <c r="E781" s="20" t="s">
        <v>17</v>
      </c>
      <c r="F781" s="2" t="s">
        <v>30</v>
      </c>
      <c r="G781" s="2"/>
      <c r="H781" s="2"/>
      <c r="I781" s="2"/>
      <c r="J781" s="2"/>
    </row>
    <row r="782" spans="2:10" ht="30" customHeight="1" x14ac:dyDescent="0.25">
      <c r="B782" s="6" t="s">
        <v>0</v>
      </c>
      <c r="C782" s="10"/>
      <c r="E782" s="20"/>
      <c r="F782" s="2"/>
      <c r="G782" s="2"/>
      <c r="H782" s="2"/>
      <c r="I782" s="2"/>
      <c r="J782" s="2"/>
    </row>
    <row r="783" spans="2:10" ht="30" customHeight="1" x14ac:dyDescent="0.25">
      <c r="B783" s="6" t="s">
        <v>1</v>
      </c>
      <c r="C783" s="9"/>
      <c r="E783" s="20"/>
      <c r="F783" s="2"/>
      <c r="G783" s="2"/>
      <c r="H783" s="2"/>
      <c r="I783" s="2"/>
      <c r="J783" s="2"/>
    </row>
    <row r="784" spans="2:10" ht="30" customHeight="1" x14ac:dyDescent="0.25">
      <c r="B784" s="6" t="s">
        <v>3</v>
      </c>
      <c r="C784" s="14"/>
      <c r="E784" s="20"/>
      <c r="F784" s="2"/>
      <c r="G784" s="2"/>
      <c r="H784" s="2"/>
      <c r="I784" s="2"/>
      <c r="J784" s="2"/>
    </row>
    <row r="785" spans="2:10" ht="30" customHeight="1" x14ac:dyDescent="0.25">
      <c r="B785" s="6" t="s">
        <v>9</v>
      </c>
      <c r="C785" s="9"/>
      <c r="E785" s="20">
        <v>2020</v>
      </c>
      <c r="F785" s="2">
        <v>2021</v>
      </c>
      <c r="G785" s="2">
        <v>2022</v>
      </c>
      <c r="H785" s="2"/>
      <c r="I785" s="2"/>
      <c r="J785" s="2"/>
    </row>
    <row r="786" spans="2:10" ht="30" customHeight="1" x14ac:dyDescent="0.25">
      <c r="B786" s="6" t="s">
        <v>10</v>
      </c>
      <c r="C786" s="10"/>
      <c r="E786" s="20"/>
      <c r="F786" s="2"/>
      <c r="G786" s="2"/>
      <c r="H786" s="2"/>
      <c r="I786" s="2"/>
      <c r="J786" s="2"/>
    </row>
    <row r="787" spans="2:10" ht="30" customHeight="1" x14ac:dyDescent="0.25">
      <c r="B787" s="6" t="s">
        <v>4</v>
      </c>
      <c r="C787" s="11"/>
      <c r="E787" s="20"/>
      <c r="F787" s="2"/>
      <c r="G787" s="2"/>
      <c r="H787" s="2"/>
      <c r="I787" s="2"/>
      <c r="J787" s="2"/>
    </row>
    <row r="788" spans="2:10" ht="30" customHeight="1" x14ac:dyDescent="0.25">
      <c r="B788" s="6" t="s">
        <v>11</v>
      </c>
      <c r="C788" s="10" t="s">
        <v>14</v>
      </c>
      <c r="E788" s="20"/>
      <c r="F788" s="2"/>
      <c r="G788" s="2"/>
      <c r="H788" s="2"/>
      <c r="I788" s="2"/>
      <c r="J788" s="2"/>
    </row>
    <row r="789" spans="2:10" ht="30" customHeight="1" x14ac:dyDescent="0.25">
      <c r="B789" s="6" t="s">
        <v>2</v>
      </c>
      <c r="C789" s="13"/>
      <c r="E789" s="20" t="s">
        <v>18</v>
      </c>
      <c r="F789" s="2" t="s">
        <v>19</v>
      </c>
      <c r="G789" s="2" t="s">
        <v>20</v>
      </c>
      <c r="H789" s="2" t="s">
        <v>21</v>
      </c>
      <c r="I789" s="2" t="s">
        <v>22</v>
      </c>
      <c r="J789" s="2"/>
    </row>
    <row r="790" spans="2:10" ht="30" customHeight="1" x14ac:dyDescent="0.25">
      <c r="B790" s="6" t="s">
        <v>12</v>
      </c>
      <c r="C790" s="10" t="s">
        <v>15</v>
      </c>
    </row>
    <row r="791" spans="2:10" ht="30" customHeight="1" x14ac:dyDescent="0.25">
      <c r="B791" s="6" t="s">
        <v>5</v>
      </c>
      <c r="C791" s="9"/>
    </row>
    <row r="792" spans="2:10" ht="30" customHeight="1" x14ac:dyDescent="0.25">
      <c r="B792" s="6" t="s">
        <v>13</v>
      </c>
      <c r="C792" s="10" t="s">
        <v>16</v>
      </c>
    </row>
    <row r="793" spans="2:10" ht="30" customHeight="1" x14ac:dyDescent="0.25">
      <c r="B793" s="6" t="s">
        <v>31</v>
      </c>
      <c r="C793" s="12">
        <f>IF(C789="Q1",C787*1.75,IF(C789="Q2",C787*1.5,IF(C789="Q3",C787*1.25,C787)))</f>
        <v>0</v>
      </c>
    </row>
    <row r="794" spans="2:10" ht="44.25" customHeight="1" x14ac:dyDescent="0.25">
      <c r="B794" s="6" t="s">
        <v>24</v>
      </c>
      <c r="C794" s="10" t="s">
        <v>25</v>
      </c>
    </row>
    <row r="796" spans="2:10" ht="34.5" customHeight="1" x14ac:dyDescent="0.25">
      <c r="B796" s="3" t="s">
        <v>23</v>
      </c>
      <c r="C796" s="4">
        <f>1+C780</f>
        <v>50</v>
      </c>
      <c r="D796" s="18" t="str">
        <f>IF(C797="R","PCr=",IF(C797="C","PCc=",""))</f>
        <v/>
      </c>
      <c r="E796" s="19" t="str">
        <f>IF(C797="R",1/(C800)*C809*(5+C807),IF(C797="C",1/(C800)*(1+C807/5),""))</f>
        <v/>
      </c>
      <c r="F796" s="2"/>
      <c r="G796" s="2"/>
      <c r="H796" s="2"/>
      <c r="I796" s="2"/>
      <c r="J796" s="2"/>
    </row>
    <row r="797" spans="2:10" ht="30" x14ac:dyDescent="0.25">
      <c r="B797" s="5" t="s">
        <v>32</v>
      </c>
      <c r="C797" s="9"/>
      <c r="E797" s="20" t="s">
        <v>17</v>
      </c>
      <c r="F797" s="2" t="s">
        <v>30</v>
      </c>
      <c r="G797" s="2"/>
      <c r="H797" s="2"/>
      <c r="I797" s="2"/>
      <c r="J797" s="2"/>
    </row>
    <row r="798" spans="2:10" ht="30" customHeight="1" x14ac:dyDescent="0.25">
      <c r="B798" s="6" t="s">
        <v>0</v>
      </c>
      <c r="C798" s="10"/>
      <c r="E798" s="20"/>
      <c r="F798" s="2"/>
      <c r="G798" s="2"/>
      <c r="H798" s="2"/>
      <c r="I798" s="2"/>
      <c r="J798" s="2"/>
    </row>
    <row r="799" spans="2:10" ht="30" customHeight="1" x14ac:dyDescent="0.25">
      <c r="B799" s="6" t="s">
        <v>1</v>
      </c>
      <c r="C799" s="9"/>
      <c r="E799" s="20"/>
      <c r="F799" s="2"/>
      <c r="G799" s="2"/>
      <c r="H799" s="2"/>
      <c r="I799" s="2"/>
      <c r="J799" s="2"/>
    </row>
    <row r="800" spans="2:10" ht="30" customHeight="1" x14ac:dyDescent="0.25">
      <c r="B800" s="6" t="s">
        <v>3</v>
      </c>
      <c r="C800" s="14"/>
      <c r="E800" s="20"/>
      <c r="F800" s="2"/>
      <c r="G800" s="2"/>
      <c r="H800" s="2"/>
      <c r="I800" s="2"/>
      <c r="J800" s="2"/>
    </row>
    <row r="801" spans="2:10" ht="30" customHeight="1" x14ac:dyDescent="0.25">
      <c r="B801" s="6" t="s">
        <v>9</v>
      </c>
      <c r="C801" s="9"/>
      <c r="E801" s="20">
        <v>2020</v>
      </c>
      <c r="F801" s="2">
        <v>2021</v>
      </c>
      <c r="G801" s="2">
        <v>2022</v>
      </c>
      <c r="H801" s="2"/>
      <c r="I801" s="2"/>
      <c r="J801" s="2"/>
    </row>
    <row r="802" spans="2:10" ht="30" customHeight="1" x14ac:dyDescent="0.25">
      <c r="B802" s="6" t="s">
        <v>10</v>
      </c>
      <c r="C802" s="10"/>
      <c r="E802" s="20"/>
      <c r="F802" s="2"/>
      <c r="G802" s="2"/>
      <c r="H802" s="2"/>
      <c r="I802" s="2"/>
      <c r="J802" s="2"/>
    </row>
    <row r="803" spans="2:10" ht="30" customHeight="1" x14ac:dyDescent="0.25">
      <c r="B803" s="6" t="s">
        <v>4</v>
      </c>
      <c r="C803" s="11"/>
      <c r="E803" s="20"/>
      <c r="F803" s="2"/>
      <c r="G803" s="2"/>
      <c r="H803" s="2"/>
      <c r="I803" s="2"/>
      <c r="J803" s="2"/>
    </row>
    <row r="804" spans="2:10" ht="30" customHeight="1" x14ac:dyDescent="0.25">
      <c r="B804" s="6" t="s">
        <v>11</v>
      </c>
      <c r="C804" s="10" t="s">
        <v>14</v>
      </c>
      <c r="E804" s="20"/>
      <c r="F804" s="2"/>
      <c r="G804" s="2"/>
      <c r="H804" s="2"/>
      <c r="I804" s="2"/>
      <c r="J804" s="2"/>
    </row>
    <row r="805" spans="2:10" ht="30" customHeight="1" x14ac:dyDescent="0.25">
      <c r="B805" s="6" t="s">
        <v>2</v>
      </c>
      <c r="C805" s="13"/>
      <c r="E805" s="20" t="s">
        <v>18</v>
      </c>
      <c r="F805" s="2" t="s">
        <v>19</v>
      </c>
      <c r="G805" s="2" t="s">
        <v>20</v>
      </c>
      <c r="H805" s="2" t="s">
        <v>21</v>
      </c>
      <c r="I805" s="2" t="s">
        <v>22</v>
      </c>
      <c r="J805" s="2"/>
    </row>
    <row r="806" spans="2:10" ht="30" customHeight="1" x14ac:dyDescent="0.25">
      <c r="B806" s="6" t="s">
        <v>12</v>
      </c>
      <c r="C806" s="10" t="s">
        <v>15</v>
      </c>
    </row>
    <row r="807" spans="2:10" ht="30" customHeight="1" x14ac:dyDescent="0.25">
      <c r="B807" s="6" t="s">
        <v>5</v>
      </c>
      <c r="C807" s="9"/>
    </row>
    <row r="808" spans="2:10" ht="30" customHeight="1" x14ac:dyDescent="0.25">
      <c r="B808" s="6" t="s">
        <v>13</v>
      </c>
      <c r="C808" s="10" t="s">
        <v>16</v>
      </c>
    </row>
    <row r="809" spans="2:10" ht="30" customHeight="1" x14ac:dyDescent="0.25">
      <c r="B809" s="6" t="s">
        <v>31</v>
      </c>
      <c r="C809" s="12">
        <f>IF(C805="Q1",C803*1.75,IF(C805="Q2",C803*1.5,IF(C805="Q3",C803*1.25,C803)))</f>
        <v>0</v>
      </c>
    </row>
    <row r="810" spans="2:10" ht="44.25" customHeight="1" x14ac:dyDescent="0.25">
      <c r="B810" s="6" t="s">
        <v>24</v>
      </c>
      <c r="C810" s="10" t="s">
        <v>25</v>
      </c>
    </row>
    <row r="812" spans="2:10" ht="34.5" customHeight="1" x14ac:dyDescent="0.25">
      <c r="B812" s="3" t="s">
        <v>23</v>
      </c>
      <c r="C812" s="4">
        <f>1+C796</f>
        <v>51</v>
      </c>
      <c r="D812" s="18" t="str">
        <f>IF(C813="R","PCr=",IF(C813="C","PCc=",""))</f>
        <v/>
      </c>
      <c r="E812" s="19" t="str">
        <f>IF(C813="R",1/(C816)*C825*(5+C823),IF(C813="C",1/(C816)*(1+C823/5),""))</f>
        <v/>
      </c>
      <c r="F812" s="2"/>
      <c r="G812" s="2"/>
      <c r="H812" s="2"/>
      <c r="I812" s="2"/>
      <c r="J812" s="2"/>
    </row>
    <row r="813" spans="2:10" ht="30" x14ac:dyDescent="0.25">
      <c r="B813" s="5" t="s">
        <v>32</v>
      </c>
      <c r="C813" s="9"/>
      <c r="E813" s="20" t="s">
        <v>17</v>
      </c>
      <c r="F813" s="2" t="s">
        <v>30</v>
      </c>
      <c r="G813" s="2"/>
      <c r="H813" s="2"/>
      <c r="I813" s="2"/>
      <c r="J813" s="2"/>
    </row>
    <row r="814" spans="2:10" ht="30" customHeight="1" x14ac:dyDescent="0.25">
      <c r="B814" s="6" t="s">
        <v>0</v>
      </c>
      <c r="C814" s="10"/>
      <c r="E814" s="20"/>
      <c r="F814" s="2"/>
      <c r="G814" s="2"/>
      <c r="H814" s="2"/>
      <c r="I814" s="2"/>
      <c r="J814" s="2"/>
    </row>
    <row r="815" spans="2:10" ht="30" customHeight="1" x14ac:dyDescent="0.25">
      <c r="B815" s="6" t="s">
        <v>1</v>
      </c>
      <c r="C815" s="9"/>
      <c r="E815" s="20"/>
      <c r="F815" s="2"/>
      <c r="G815" s="2"/>
      <c r="H815" s="2"/>
      <c r="I815" s="2"/>
      <c r="J815" s="2"/>
    </row>
    <row r="816" spans="2:10" ht="30" customHeight="1" x14ac:dyDescent="0.25">
      <c r="B816" s="6" t="s">
        <v>3</v>
      </c>
      <c r="C816" s="14"/>
      <c r="E816" s="20"/>
      <c r="F816" s="2"/>
      <c r="G816" s="2"/>
      <c r="H816" s="2"/>
      <c r="I816" s="2"/>
      <c r="J816" s="2"/>
    </row>
    <row r="817" spans="2:10" ht="30" customHeight="1" x14ac:dyDescent="0.25">
      <c r="B817" s="6" t="s">
        <v>9</v>
      </c>
      <c r="C817" s="9"/>
      <c r="E817" s="20">
        <v>2020</v>
      </c>
      <c r="F817" s="2">
        <v>2021</v>
      </c>
      <c r="G817" s="2">
        <v>2022</v>
      </c>
      <c r="H817" s="2"/>
      <c r="I817" s="2"/>
      <c r="J817" s="2"/>
    </row>
    <row r="818" spans="2:10" ht="30" customHeight="1" x14ac:dyDescent="0.25">
      <c r="B818" s="6" t="s">
        <v>10</v>
      </c>
      <c r="C818" s="10"/>
      <c r="E818" s="20"/>
      <c r="F818" s="2"/>
      <c r="G818" s="2"/>
      <c r="H818" s="2"/>
      <c r="I818" s="2"/>
      <c r="J818" s="2"/>
    </row>
    <row r="819" spans="2:10" ht="30" customHeight="1" x14ac:dyDescent="0.25">
      <c r="B819" s="6" t="s">
        <v>4</v>
      </c>
      <c r="C819" s="11"/>
      <c r="E819" s="20"/>
      <c r="F819" s="2"/>
      <c r="G819" s="2"/>
      <c r="H819" s="2"/>
      <c r="I819" s="2"/>
      <c r="J819" s="2"/>
    </row>
    <row r="820" spans="2:10" ht="30" customHeight="1" x14ac:dyDescent="0.25">
      <c r="B820" s="6" t="s">
        <v>11</v>
      </c>
      <c r="C820" s="10" t="s">
        <v>14</v>
      </c>
      <c r="E820" s="20"/>
      <c r="F820" s="2"/>
      <c r="G820" s="2"/>
      <c r="H820" s="2"/>
      <c r="I820" s="2"/>
      <c r="J820" s="2"/>
    </row>
    <row r="821" spans="2:10" ht="30" customHeight="1" x14ac:dyDescent="0.25">
      <c r="B821" s="6" t="s">
        <v>2</v>
      </c>
      <c r="C821" s="13"/>
      <c r="E821" s="20" t="s">
        <v>18</v>
      </c>
      <c r="F821" s="2" t="s">
        <v>19</v>
      </c>
      <c r="G821" s="2" t="s">
        <v>20</v>
      </c>
      <c r="H821" s="2" t="s">
        <v>21</v>
      </c>
      <c r="I821" s="2" t="s">
        <v>22</v>
      </c>
      <c r="J821" s="2"/>
    </row>
    <row r="822" spans="2:10" ht="30" customHeight="1" x14ac:dyDescent="0.25">
      <c r="B822" s="6" t="s">
        <v>12</v>
      </c>
      <c r="C822" s="10" t="s">
        <v>15</v>
      </c>
    </row>
    <row r="823" spans="2:10" ht="30" customHeight="1" x14ac:dyDescent="0.25">
      <c r="B823" s="6" t="s">
        <v>5</v>
      </c>
      <c r="C823" s="9"/>
    </row>
    <row r="824" spans="2:10" ht="30" customHeight="1" x14ac:dyDescent="0.25">
      <c r="B824" s="6" t="s">
        <v>13</v>
      </c>
      <c r="C824" s="10" t="s">
        <v>16</v>
      </c>
    </row>
    <row r="825" spans="2:10" ht="30" customHeight="1" x14ac:dyDescent="0.25">
      <c r="B825" s="6" t="s">
        <v>31</v>
      </c>
      <c r="C825" s="12">
        <f>IF(C821="Q1",C819*1.75,IF(C821="Q2",C819*1.5,IF(C821="Q3",C819*1.25,C819)))</f>
        <v>0</v>
      </c>
    </row>
    <row r="826" spans="2:10" ht="44.25" customHeight="1" x14ac:dyDescent="0.25">
      <c r="B826" s="6" t="s">
        <v>24</v>
      </c>
      <c r="C826" s="10" t="s">
        <v>25</v>
      </c>
    </row>
    <row r="828" spans="2:10" ht="34.5" customHeight="1" x14ac:dyDescent="0.25">
      <c r="B828" s="3" t="s">
        <v>23</v>
      </c>
      <c r="C828" s="4">
        <f>1+C812</f>
        <v>52</v>
      </c>
      <c r="D828" s="18" t="str">
        <f>IF(C829="R","PCr=",IF(C829="C","PCc=",""))</f>
        <v/>
      </c>
      <c r="E828" s="19" t="str">
        <f>IF(C829="R",1/(C832)*C841*(5+C839),IF(C829="C",1/(C832)*(1+C839/5),""))</f>
        <v/>
      </c>
      <c r="F828" s="2"/>
      <c r="G828" s="2"/>
      <c r="H828" s="2"/>
      <c r="I828" s="2"/>
      <c r="J828" s="2"/>
    </row>
    <row r="829" spans="2:10" ht="30" x14ac:dyDescent="0.25">
      <c r="B829" s="5" t="s">
        <v>32</v>
      </c>
      <c r="C829" s="9"/>
      <c r="E829" s="20" t="s">
        <v>17</v>
      </c>
      <c r="F829" s="2" t="s">
        <v>30</v>
      </c>
      <c r="G829" s="2"/>
      <c r="H829" s="2"/>
      <c r="I829" s="2"/>
      <c r="J829" s="2"/>
    </row>
    <row r="830" spans="2:10" ht="30" customHeight="1" x14ac:dyDescent="0.25">
      <c r="B830" s="6" t="s">
        <v>0</v>
      </c>
      <c r="C830" s="10"/>
      <c r="E830" s="20"/>
      <c r="F830" s="2"/>
      <c r="G830" s="2"/>
      <c r="H830" s="2"/>
      <c r="I830" s="2"/>
      <c r="J830" s="2"/>
    </row>
    <row r="831" spans="2:10" ht="30" customHeight="1" x14ac:dyDescent="0.25">
      <c r="B831" s="6" t="s">
        <v>1</v>
      </c>
      <c r="C831" s="9"/>
      <c r="E831" s="20"/>
      <c r="F831" s="2"/>
      <c r="G831" s="2"/>
      <c r="H831" s="2"/>
      <c r="I831" s="2"/>
      <c r="J831" s="2"/>
    </row>
    <row r="832" spans="2:10" ht="30" customHeight="1" x14ac:dyDescent="0.25">
      <c r="B832" s="6" t="s">
        <v>3</v>
      </c>
      <c r="C832" s="14"/>
      <c r="E832" s="20"/>
      <c r="F832" s="2"/>
      <c r="G832" s="2"/>
      <c r="H832" s="2"/>
      <c r="I832" s="2"/>
      <c r="J832" s="2"/>
    </row>
    <row r="833" spans="2:10" ht="30" customHeight="1" x14ac:dyDescent="0.25">
      <c r="B833" s="6" t="s">
        <v>9</v>
      </c>
      <c r="C833" s="9"/>
      <c r="E833" s="20">
        <v>2020</v>
      </c>
      <c r="F833" s="2">
        <v>2021</v>
      </c>
      <c r="G833" s="2">
        <v>2022</v>
      </c>
      <c r="H833" s="2"/>
      <c r="I833" s="2"/>
      <c r="J833" s="2"/>
    </row>
    <row r="834" spans="2:10" ht="30" customHeight="1" x14ac:dyDescent="0.25">
      <c r="B834" s="6" t="s">
        <v>10</v>
      </c>
      <c r="C834" s="10"/>
      <c r="E834" s="20"/>
      <c r="F834" s="2"/>
      <c r="G834" s="2"/>
      <c r="H834" s="2"/>
      <c r="I834" s="2"/>
      <c r="J834" s="2"/>
    </row>
    <row r="835" spans="2:10" ht="30" customHeight="1" x14ac:dyDescent="0.25">
      <c r="B835" s="6" t="s">
        <v>4</v>
      </c>
      <c r="C835" s="11"/>
      <c r="E835" s="20"/>
      <c r="F835" s="2"/>
      <c r="G835" s="2"/>
      <c r="H835" s="2"/>
      <c r="I835" s="2"/>
      <c r="J835" s="2"/>
    </row>
    <row r="836" spans="2:10" ht="30" customHeight="1" x14ac:dyDescent="0.25">
      <c r="B836" s="6" t="s">
        <v>11</v>
      </c>
      <c r="C836" s="10" t="s">
        <v>14</v>
      </c>
      <c r="E836" s="20"/>
      <c r="F836" s="2"/>
      <c r="G836" s="2"/>
      <c r="H836" s="2"/>
      <c r="I836" s="2"/>
      <c r="J836" s="2"/>
    </row>
    <row r="837" spans="2:10" ht="30" customHeight="1" x14ac:dyDescent="0.25">
      <c r="B837" s="6" t="s">
        <v>2</v>
      </c>
      <c r="C837" s="13"/>
      <c r="E837" s="20" t="s">
        <v>18</v>
      </c>
      <c r="F837" s="2" t="s">
        <v>19</v>
      </c>
      <c r="G837" s="2" t="s">
        <v>20</v>
      </c>
      <c r="H837" s="2" t="s">
        <v>21</v>
      </c>
      <c r="I837" s="2" t="s">
        <v>22</v>
      </c>
      <c r="J837" s="2"/>
    </row>
    <row r="838" spans="2:10" ht="30" customHeight="1" x14ac:dyDescent="0.25">
      <c r="B838" s="6" t="s">
        <v>12</v>
      </c>
      <c r="C838" s="10" t="s">
        <v>15</v>
      </c>
    </row>
    <row r="839" spans="2:10" ht="30" customHeight="1" x14ac:dyDescent="0.25">
      <c r="B839" s="6" t="s">
        <v>5</v>
      </c>
      <c r="C839" s="9"/>
    </row>
    <row r="840" spans="2:10" ht="30" customHeight="1" x14ac:dyDescent="0.25">
      <c r="B840" s="6" t="s">
        <v>13</v>
      </c>
      <c r="C840" s="10" t="s">
        <v>16</v>
      </c>
    </row>
    <row r="841" spans="2:10" ht="30" customHeight="1" x14ac:dyDescent="0.25">
      <c r="B841" s="6" t="s">
        <v>31</v>
      </c>
      <c r="C841" s="12">
        <f>IF(C837="Q1",C835*1.75,IF(C837="Q2",C835*1.5,IF(C837="Q3",C835*1.25,C835)))</f>
        <v>0</v>
      </c>
    </row>
    <row r="842" spans="2:10" ht="44.25" customHeight="1" x14ac:dyDescent="0.25">
      <c r="B842" s="6" t="s">
        <v>24</v>
      </c>
      <c r="C842" s="10" t="s">
        <v>25</v>
      </c>
    </row>
    <row r="844" spans="2:10" ht="34.5" customHeight="1" x14ac:dyDescent="0.25">
      <c r="B844" s="3" t="s">
        <v>23</v>
      </c>
      <c r="C844" s="4">
        <f>1+C828</f>
        <v>53</v>
      </c>
      <c r="D844" s="18" t="str">
        <f>IF(C845="R","PCr=",IF(C845="C","PCc=",""))</f>
        <v/>
      </c>
      <c r="E844" s="19" t="str">
        <f>IF(C845="R",1/(C848)*C857*(5+C855),IF(C845="C",1/(C848)*(1+C855/5),""))</f>
        <v/>
      </c>
      <c r="F844" s="2"/>
      <c r="G844" s="2"/>
      <c r="H844" s="2"/>
      <c r="I844" s="2"/>
      <c r="J844" s="2"/>
    </row>
    <row r="845" spans="2:10" ht="30" x14ac:dyDescent="0.25">
      <c r="B845" s="5" t="s">
        <v>32</v>
      </c>
      <c r="C845" s="9"/>
      <c r="E845" s="20" t="s">
        <v>17</v>
      </c>
      <c r="F845" s="2" t="s">
        <v>30</v>
      </c>
      <c r="G845" s="2"/>
      <c r="H845" s="2"/>
      <c r="I845" s="2"/>
      <c r="J845" s="2"/>
    </row>
    <row r="846" spans="2:10" ht="30" customHeight="1" x14ac:dyDescent="0.25">
      <c r="B846" s="6" t="s">
        <v>0</v>
      </c>
      <c r="C846" s="10"/>
      <c r="E846" s="20"/>
      <c r="F846" s="2"/>
      <c r="G846" s="2"/>
      <c r="H846" s="2"/>
      <c r="I846" s="2"/>
      <c r="J846" s="2"/>
    </row>
    <row r="847" spans="2:10" ht="30" customHeight="1" x14ac:dyDescent="0.25">
      <c r="B847" s="6" t="s">
        <v>1</v>
      </c>
      <c r="C847" s="9"/>
      <c r="E847" s="20"/>
      <c r="F847" s="2"/>
      <c r="G847" s="2"/>
      <c r="H847" s="2"/>
      <c r="I847" s="2"/>
      <c r="J847" s="2"/>
    </row>
    <row r="848" spans="2:10" ht="30" customHeight="1" x14ac:dyDescent="0.25">
      <c r="B848" s="6" t="s">
        <v>3</v>
      </c>
      <c r="C848" s="14"/>
      <c r="E848" s="20"/>
      <c r="F848" s="2"/>
      <c r="G848" s="2"/>
      <c r="H848" s="2"/>
      <c r="I848" s="2"/>
      <c r="J848" s="2"/>
    </row>
    <row r="849" spans="2:10" ht="30" customHeight="1" x14ac:dyDescent="0.25">
      <c r="B849" s="6" t="s">
        <v>9</v>
      </c>
      <c r="C849" s="9"/>
      <c r="E849" s="20">
        <v>2020</v>
      </c>
      <c r="F849" s="2">
        <v>2021</v>
      </c>
      <c r="G849" s="2">
        <v>2022</v>
      </c>
      <c r="H849" s="2"/>
      <c r="I849" s="2"/>
      <c r="J849" s="2"/>
    </row>
    <row r="850" spans="2:10" ht="30" customHeight="1" x14ac:dyDescent="0.25">
      <c r="B850" s="6" t="s">
        <v>10</v>
      </c>
      <c r="C850" s="10"/>
      <c r="E850" s="20"/>
      <c r="F850" s="2"/>
      <c r="G850" s="2"/>
      <c r="H850" s="2"/>
      <c r="I850" s="2"/>
      <c r="J850" s="2"/>
    </row>
    <row r="851" spans="2:10" ht="30" customHeight="1" x14ac:dyDescent="0.25">
      <c r="B851" s="6" t="s">
        <v>4</v>
      </c>
      <c r="C851" s="11"/>
      <c r="E851" s="20"/>
      <c r="F851" s="2"/>
      <c r="G851" s="2"/>
      <c r="H851" s="2"/>
      <c r="I851" s="2"/>
      <c r="J851" s="2"/>
    </row>
    <row r="852" spans="2:10" ht="30" customHeight="1" x14ac:dyDescent="0.25">
      <c r="B852" s="6" t="s">
        <v>11</v>
      </c>
      <c r="C852" s="10" t="s">
        <v>14</v>
      </c>
      <c r="E852" s="20"/>
      <c r="F852" s="2"/>
      <c r="G852" s="2"/>
      <c r="H852" s="2"/>
      <c r="I852" s="2"/>
      <c r="J852" s="2"/>
    </row>
    <row r="853" spans="2:10" ht="30" customHeight="1" x14ac:dyDescent="0.25">
      <c r="B853" s="6" t="s">
        <v>2</v>
      </c>
      <c r="C853" s="13"/>
      <c r="E853" s="20" t="s">
        <v>18</v>
      </c>
      <c r="F853" s="2" t="s">
        <v>19</v>
      </c>
      <c r="G853" s="2" t="s">
        <v>20</v>
      </c>
      <c r="H853" s="2" t="s">
        <v>21</v>
      </c>
      <c r="I853" s="2" t="s">
        <v>22</v>
      </c>
      <c r="J853" s="2"/>
    </row>
    <row r="854" spans="2:10" ht="30" customHeight="1" x14ac:dyDescent="0.25">
      <c r="B854" s="6" t="s">
        <v>12</v>
      </c>
      <c r="C854" s="10" t="s">
        <v>15</v>
      </c>
    </row>
    <row r="855" spans="2:10" ht="30" customHeight="1" x14ac:dyDescent="0.25">
      <c r="B855" s="6" t="s">
        <v>5</v>
      </c>
      <c r="C855" s="9"/>
    </row>
    <row r="856" spans="2:10" ht="30" customHeight="1" x14ac:dyDescent="0.25">
      <c r="B856" s="6" t="s">
        <v>13</v>
      </c>
      <c r="C856" s="10" t="s">
        <v>16</v>
      </c>
    </row>
    <row r="857" spans="2:10" ht="30" customHeight="1" x14ac:dyDescent="0.25">
      <c r="B857" s="6" t="s">
        <v>31</v>
      </c>
      <c r="C857" s="12">
        <f>IF(C853="Q1",C851*1.75,IF(C853="Q2",C851*1.5,IF(C853="Q3",C851*1.25,C851)))</f>
        <v>0</v>
      </c>
    </row>
    <row r="858" spans="2:10" ht="44.25" customHeight="1" x14ac:dyDescent="0.25">
      <c r="B858" s="6" t="s">
        <v>24</v>
      </c>
      <c r="C858" s="10" t="s">
        <v>25</v>
      </c>
    </row>
    <row r="860" spans="2:10" ht="34.5" customHeight="1" x14ac:dyDescent="0.25">
      <c r="B860" s="3" t="s">
        <v>23</v>
      </c>
      <c r="C860" s="4">
        <f>1+C844</f>
        <v>54</v>
      </c>
      <c r="D860" s="18" t="str">
        <f>IF(C861="R","PCr=",IF(C861="C","PCc=",""))</f>
        <v/>
      </c>
      <c r="E860" s="19" t="str">
        <f>IF(C861="R",1/(C864)*C873*(5+C871),IF(C861="C",1/(C864)*(1+C871/5),""))</f>
        <v/>
      </c>
      <c r="F860" s="2"/>
      <c r="G860" s="2"/>
      <c r="H860" s="2"/>
      <c r="I860" s="2"/>
      <c r="J860" s="2"/>
    </row>
    <row r="861" spans="2:10" ht="30" x14ac:dyDescent="0.25">
      <c r="B861" s="5" t="s">
        <v>32</v>
      </c>
      <c r="C861" s="9"/>
      <c r="E861" s="20" t="s">
        <v>17</v>
      </c>
      <c r="F861" s="2" t="s">
        <v>30</v>
      </c>
      <c r="G861" s="2"/>
      <c r="H861" s="2"/>
      <c r="I861" s="2"/>
      <c r="J861" s="2"/>
    </row>
    <row r="862" spans="2:10" ht="30" customHeight="1" x14ac:dyDescent="0.25">
      <c r="B862" s="6" t="s">
        <v>0</v>
      </c>
      <c r="C862" s="10"/>
      <c r="E862" s="20"/>
      <c r="F862" s="2"/>
      <c r="G862" s="2"/>
      <c r="H862" s="2"/>
      <c r="I862" s="2"/>
      <c r="J862" s="2"/>
    </row>
    <row r="863" spans="2:10" ht="30" customHeight="1" x14ac:dyDescent="0.25">
      <c r="B863" s="6" t="s">
        <v>1</v>
      </c>
      <c r="C863" s="9"/>
      <c r="E863" s="20"/>
      <c r="F863" s="2"/>
      <c r="G863" s="2"/>
      <c r="H863" s="2"/>
      <c r="I863" s="2"/>
      <c r="J863" s="2"/>
    </row>
    <row r="864" spans="2:10" ht="30" customHeight="1" x14ac:dyDescent="0.25">
      <c r="B864" s="6" t="s">
        <v>3</v>
      </c>
      <c r="C864" s="14"/>
      <c r="E864" s="20"/>
      <c r="F864" s="2"/>
      <c r="G864" s="2"/>
      <c r="H864" s="2"/>
      <c r="I864" s="2"/>
      <c r="J864" s="2"/>
    </row>
    <row r="865" spans="2:10" ht="30" customHeight="1" x14ac:dyDescent="0.25">
      <c r="B865" s="6" t="s">
        <v>9</v>
      </c>
      <c r="C865" s="9"/>
      <c r="E865" s="20">
        <v>2020</v>
      </c>
      <c r="F865" s="2">
        <v>2021</v>
      </c>
      <c r="G865" s="2">
        <v>2022</v>
      </c>
      <c r="H865" s="2"/>
      <c r="I865" s="2"/>
      <c r="J865" s="2"/>
    </row>
    <row r="866" spans="2:10" ht="30" customHeight="1" x14ac:dyDescent="0.25">
      <c r="B866" s="6" t="s">
        <v>10</v>
      </c>
      <c r="C866" s="10"/>
      <c r="E866" s="20"/>
      <c r="F866" s="2"/>
      <c r="G866" s="2"/>
      <c r="H866" s="2"/>
      <c r="I866" s="2"/>
      <c r="J866" s="2"/>
    </row>
    <row r="867" spans="2:10" ht="30" customHeight="1" x14ac:dyDescent="0.25">
      <c r="B867" s="6" t="s">
        <v>4</v>
      </c>
      <c r="C867" s="11"/>
      <c r="E867" s="20"/>
      <c r="F867" s="2"/>
      <c r="G867" s="2"/>
      <c r="H867" s="2"/>
      <c r="I867" s="2"/>
      <c r="J867" s="2"/>
    </row>
    <row r="868" spans="2:10" ht="30" customHeight="1" x14ac:dyDescent="0.25">
      <c r="B868" s="6" t="s">
        <v>11</v>
      </c>
      <c r="C868" s="10" t="s">
        <v>14</v>
      </c>
      <c r="E868" s="20"/>
      <c r="F868" s="2"/>
      <c r="G868" s="2"/>
      <c r="H868" s="2"/>
      <c r="I868" s="2"/>
      <c r="J868" s="2"/>
    </row>
    <row r="869" spans="2:10" ht="30" customHeight="1" x14ac:dyDescent="0.25">
      <c r="B869" s="6" t="s">
        <v>2</v>
      </c>
      <c r="C869" s="13"/>
      <c r="E869" s="20" t="s">
        <v>18</v>
      </c>
      <c r="F869" s="2" t="s">
        <v>19</v>
      </c>
      <c r="G869" s="2" t="s">
        <v>20</v>
      </c>
      <c r="H869" s="2" t="s">
        <v>21</v>
      </c>
      <c r="I869" s="2" t="s">
        <v>22</v>
      </c>
      <c r="J869" s="2"/>
    </row>
    <row r="870" spans="2:10" ht="30" customHeight="1" x14ac:dyDescent="0.25">
      <c r="B870" s="6" t="s">
        <v>12</v>
      </c>
      <c r="C870" s="10" t="s">
        <v>15</v>
      </c>
    </row>
    <row r="871" spans="2:10" ht="30" customHeight="1" x14ac:dyDescent="0.25">
      <c r="B871" s="6" t="s">
        <v>5</v>
      </c>
      <c r="C871" s="9"/>
    </row>
    <row r="872" spans="2:10" ht="30" customHeight="1" x14ac:dyDescent="0.25">
      <c r="B872" s="6" t="s">
        <v>13</v>
      </c>
      <c r="C872" s="10" t="s">
        <v>16</v>
      </c>
    </row>
    <row r="873" spans="2:10" ht="30" customHeight="1" x14ac:dyDescent="0.25">
      <c r="B873" s="6" t="s">
        <v>31</v>
      </c>
      <c r="C873" s="12">
        <f>IF(C869="Q1",C867*1.75,IF(C869="Q2",C867*1.5,IF(C869="Q3",C867*1.25,C867)))</f>
        <v>0</v>
      </c>
    </row>
    <row r="874" spans="2:10" ht="44.25" customHeight="1" x14ac:dyDescent="0.25">
      <c r="B874" s="6" t="s">
        <v>24</v>
      </c>
      <c r="C874" s="10" t="s">
        <v>25</v>
      </c>
    </row>
    <row r="876" spans="2:10" ht="34.5" customHeight="1" x14ac:dyDescent="0.25">
      <c r="B876" s="3" t="s">
        <v>23</v>
      </c>
      <c r="C876" s="4">
        <f>1+C860</f>
        <v>55</v>
      </c>
      <c r="D876" s="18" t="str">
        <f>IF(C877="R","PCr=",IF(C877="C","PCc=",""))</f>
        <v/>
      </c>
      <c r="E876" s="19" t="str">
        <f>IF(C877="R",1/(C880)*C889*(5+C887),IF(C877="C",1/(C880)*(1+C887/5),""))</f>
        <v/>
      </c>
      <c r="F876" s="2"/>
      <c r="G876" s="2"/>
      <c r="H876" s="2"/>
      <c r="I876" s="2"/>
      <c r="J876" s="2"/>
    </row>
    <row r="877" spans="2:10" ht="30" x14ac:dyDescent="0.25">
      <c r="B877" s="5" t="s">
        <v>32</v>
      </c>
      <c r="C877" s="9"/>
      <c r="E877" s="20" t="s">
        <v>17</v>
      </c>
      <c r="F877" s="2" t="s">
        <v>30</v>
      </c>
      <c r="G877" s="2"/>
      <c r="H877" s="2"/>
      <c r="I877" s="2"/>
      <c r="J877" s="2"/>
    </row>
    <row r="878" spans="2:10" ht="30" customHeight="1" x14ac:dyDescent="0.25">
      <c r="B878" s="6" t="s">
        <v>0</v>
      </c>
      <c r="C878" s="10"/>
      <c r="E878" s="20"/>
      <c r="F878" s="2"/>
      <c r="G878" s="2"/>
      <c r="H878" s="2"/>
      <c r="I878" s="2"/>
      <c r="J878" s="2"/>
    </row>
    <row r="879" spans="2:10" ht="30" customHeight="1" x14ac:dyDescent="0.25">
      <c r="B879" s="6" t="s">
        <v>1</v>
      </c>
      <c r="C879" s="9"/>
      <c r="E879" s="20"/>
      <c r="F879" s="2"/>
      <c r="G879" s="2"/>
      <c r="H879" s="2"/>
      <c r="I879" s="2"/>
      <c r="J879" s="2"/>
    </row>
    <row r="880" spans="2:10" ht="30" customHeight="1" x14ac:dyDescent="0.25">
      <c r="B880" s="6" t="s">
        <v>3</v>
      </c>
      <c r="C880" s="14"/>
      <c r="E880" s="20"/>
      <c r="F880" s="2"/>
      <c r="G880" s="2"/>
      <c r="H880" s="2"/>
      <c r="I880" s="2"/>
      <c r="J880" s="2"/>
    </row>
    <row r="881" spans="2:10" ht="30" customHeight="1" x14ac:dyDescent="0.25">
      <c r="B881" s="6" t="s">
        <v>9</v>
      </c>
      <c r="C881" s="9"/>
      <c r="E881" s="20">
        <v>2020</v>
      </c>
      <c r="F881" s="2">
        <v>2021</v>
      </c>
      <c r="G881" s="2">
        <v>2022</v>
      </c>
      <c r="H881" s="2"/>
      <c r="I881" s="2"/>
      <c r="J881" s="2"/>
    </row>
    <row r="882" spans="2:10" ht="30" customHeight="1" x14ac:dyDescent="0.25">
      <c r="B882" s="6" t="s">
        <v>10</v>
      </c>
      <c r="C882" s="10"/>
      <c r="E882" s="20"/>
      <c r="F882" s="2"/>
      <c r="G882" s="2"/>
      <c r="H882" s="2"/>
      <c r="I882" s="2"/>
      <c r="J882" s="2"/>
    </row>
    <row r="883" spans="2:10" ht="30" customHeight="1" x14ac:dyDescent="0.25">
      <c r="B883" s="6" t="s">
        <v>4</v>
      </c>
      <c r="C883" s="11"/>
      <c r="E883" s="20"/>
      <c r="F883" s="2"/>
      <c r="G883" s="2"/>
      <c r="H883" s="2"/>
      <c r="I883" s="2"/>
      <c r="J883" s="2"/>
    </row>
    <row r="884" spans="2:10" ht="30" customHeight="1" x14ac:dyDescent="0.25">
      <c r="B884" s="6" t="s">
        <v>11</v>
      </c>
      <c r="C884" s="10" t="s">
        <v>14</v>
      </c>
      <c r="E884" s="20"/>
      <c r="F884" s="2"/>
      <c r="G884" s="2"/>
      <c r="H884" s="2"/>
      <c r="I884" s="2"/>
      <c r="J884" s="2"/>
    </row>
    <row r="885" spans="2:10" ht="30" customHeight="1" x14ac:dyDescent="0.25">
      <c r="B885" s="6" t="s">
        <v>2</v>
      </c>
      <c r="C885" s="13"/>
      <c r="E885" s="20" t="s">
        <v>18</v>
      </c>
      <c r="F885" s="2" t="s">
        <v>19</v>
      </c>
      <c r="G885" s="2" t="s">
        <v>20</v>
      </c>
      <c r="H885" s="2" t="s">
        <v>21</v>
      </c>
      <c r="I885" s="2" t="s">
        <v>22</v>
      </c>
      <c r="J885" s="2"/>
    </row>
    <row r="886" spans="2:10" ht="30" customHeight="1" x14ac:dyDescent="0.25">
      <c r="B886" s="6" t="s">
        <v>12</v>
      </c>
      <c r="C886" s="10" t="s">
        <v>15</v>
      </c>
    </row>
    <row r="887" spans="2:10" ht="30" customHeight="1" x14ac:dyDescent="0.25">
      <c r="B887" s="6" t="s">
        <v>5</v>
      </c>
      <c r="C887" s="9"/>
    </row>
    <row r="888" spans="2:10" ht="30" customHeight="1" x14ac:dyDescent="0.25">
      <c r="B888" s="6" t="s">
        <v>13</v>
      </c>
      <c r="C888" s="10" t="s">
        <v>16</v>
      </c>
    </row>
    <row r="889" spans="2:10" ht="30" customHeight="1" x14ac:dyDescent="0.25">
      <c r="B889" s="6" t="s">
        <v>31</v>
      </c>
      <c r="C889" s="12">
        <f>IF(C885="Q1",C883*1.75,IF(C885="Q2",C883*1.5,IF(C885="Q3",C883*1.25,C883)))</f>
        <v>0</v>
      </c>
    </row>
    <row r="890" spans="2:10" ht="44.25" customHeight="1" x14ac:dyDescent="0.25">
      <c r="B890" s="6" t="s">
        <v>24</v>
      </c>
      <c r="C890" s="10" t="s">
        <v>25</v>
      </c>
    </row>
  </sheetData>
  <sheetProtection algorithmName="SHA-512" hashValue="embf3dtjnL2euvVi5eishmQZ+YM6btUL4/QsHFQp0Uzo82wWAunhVmmdSIKABl0tptLKZidZ6VC6fXkGXOsxHg==" saltValue="6AhQLhQHy/9LXs7yhJ7jrw==" spinCount="100000" sheet="1" objects="1" scenarios="1"/>
  <dataValidations count="5">
    <dataValidation type="list" allowBlank="1" showInputMessage="1" showErrorMessage="1" sqref="C13 C29 C45 C61 C77 C93 C109 C125 C141 C157 C173 C189 C205 C221 C237 C253 C269 C285 C301 C317 C333 C349 C365 C381 C397 C413 C429 C445 C461 C477 C493 C509 C525 C541 C557 C573 C589 C605 C621 C637 C653 C669 C685 C701 C717 C733 C749 C765 C781 C797 C813 C829 C845 C861 C877" xr:uid="{00000000-0002-0000-0000-000000000000}">
      <formula1>$E$13:$F$13</formula1>
    </dataValidation>
    <dataValidation type="list" allowBlank="1" showInputMessage="1" showErrorMessage="1" sqref="C17 C33 C49 C65 C81 C97 C113 C129 C145 C161 C177 C193 C209 C225 C241 C257 C273 C289 C305 C321 C337 C353 C369 C385 C401 C417 C433 C449 C465 C481 C497 C513 C529 C545 C561 C577 C593 C609 C625 C641 C657 C673 C689 C705 C721 C737 C753 C769 C785 C801 C817 C833 C849 C865 C881" xr:uid="{00000000-0002-0000-0000-000001000000}">
      <formula1>$E$17:$G$17</formula1>
    </dataValidation>
    <dataValidation type="whole" allowBlank="1" showInputMessage="1" showErrorMessage="1" sqref="C16 C32 C48 C64 C80 C96 C112 C128 C144 C160 C176 C192 C208 C224 C240 C256 C272 C288 C304 C320 C336 C352 C368 C384 C400 C416 C432 C448 C464 C480 C496 C512 C528 C544 C560 C576 C592 C608 C624 C640 C656 C672 C688 C704 C720 C736 C752 C768 C784 C800 C816 C832 C848 C864 C880" xr:uid="{00000000-0002-0000-0000-000002000000}">
      <formula1>1</formula1>
      <formula2>100</formula2>
    </dataValidation>
    <dataValidation type="list" allowBlank="1" showInputMessage="1" showErrorMessage="1" sqref="C21 C37 C53 C69 C85 C101 C117 C133 C149 C165 C181 C197 C213 C229 C245 C261 C277 C293 C309 C325 C341 C357 C373 C389 C405 C421 C437 C453 C469 C485 C501 C517 C533 C549 C565 C581 C597 C613 C629 C645 C661 C677 C693 C709 C725 C741 C757 C773 C789 C805 C821 C837 C853 C869 C885" xr:uid="{00000000-0002-0000-0000-000003000000}">
      <formula1>$E$21:$I$21</formula1>
    </dataValidation>
    <dataValidation type="whole" allowBlank="1" showInputMessage="1" showErrorMessage="1" sqref="C23 C39 C55 C71 C87 C103 C119 C135 C151 C167 C183 C199 C215 C231 C247 C263 C279 C295 C311 C327 C343 C359 C375 C391 C407 C423 C439 C455 C471 C487 C503 C519 C535 C551 C567 C583 C599 C615 C631 C647 C663 C679 C695 C711 C727 C743 C759 C775 C791 C807 C823 C839 C855 C871 C887" xr:uid="{00000000-0002-0000-0000-000004000000}">
      <formula1>0</formula1>
      <formula2>1000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709BC88BEE5A4FAD992B22F7F6F8A4" ma:contentTypeVersion="17" ma:contentTypeDescription="Create a new document." ma:contentTypeScope="" ma:versionID="680780c77313fe1e38ab744296dad1c5">
  <xsd:schema xmlns:xsd="http://www.w3.org/2001/XMLSchema" xmlns:xs="http://www.w3.org/2001/XMLSchema" xmlns:p="http://schemas.microsoft.com/office/2006/metadata/properties" xmlns:ns3="21f533be-ccd7-4bba-96bd-468e2deb52a0" xmlns:ns4="43788513-b1c7-4524-b088-38016df5373b" targetNamespace="http://schemas.microsoft.com/office/2006/metadata/properties" ma:root="true" ma:fieldsID="86f274533f00a909dfb136d9dda6429c" ns3:_="" ns4:_="">
    <xsd:import namespace="21f533be-ccd7-4bba-96bd-468e2deb52a0"/>
    <xsd:import namespace="43788513-b1c7-4524-b088-38016df5373b"/>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533be-ccd7-4bba-96bd-468e2deb52a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3788513-b1c7-4524-b088-38016df5373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3788513-b1c7-4524-b088-38016df5373b" xsi:nil="true"/>
  </documentManagement>
</p:properties>
</file>

<file path=customXml/itemProps1.xml><?xml version="1.0" encoding="utf-8"?>
<ds:datastoreItem xmlns:ds="http://schemas.openxmlformats.org/officeDocument/2006/customXml" ds:itemID="{4D4BFCB5-0971-4F93-BEB3-415DE0851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533be-ccd7-4bba-96bd-468e2deb52a0"/>
    <ds:schemaRef ds:uri="43788513-b1c7-4524-b088-38016df537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FC8FFD-E3A8-419D-8688-78761F3D924E}">
  <ds:schemaRefs>
    <ds:schemaRef ds:uri="http://schemas.microsoft.com/sharepoint/v3/contenttype/forms"/>
  </ds:schemaRefs>
</ds:datastoreItem>
</file>

<file path=customXml/itemProps3.xml><?xml version="1.0" encoding="utf-8"?>
<ds:datastoreItem xmlns:ds="http://schemas.openxmlformats.org/officeDocument/2006/customXml" ds:itemID="{B6DEE2C5-6C07-4EB7-9304-171D0D7DE53F}">
  <ds:schemaRefs>
    <ds:schemaRef ds:uri="http://www.w3.org/XML/1998/namespace"/>
    <ds:schemaRef ds:uri="http://schemas.microsoft.com/office/infopath/2007/PartnerControls"/>
    <ds:schemaRef ds:uri="http://purl.org/dc/dcmitype/"/>
    <ds:schemaRef ds:uri="43788513-b1c7-4524-b088-38016df5373b"/>
    <ds:schemaRef ds:uri="http://purl.org/dc/term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21f533be-ccd7-4bba-96bd-468e2deb52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Candidato_xx</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dc:creator>
  <cp:lastModifiedBy>Manuel José de Matos</cp:lastModifiedBy>
  <dcterms:created xsi:type="dcterms:W3CDTF">2023-01-19T08:23:53Z</dcterms:created>
  <dcterms:modified xsi:type="dcterms:W3CDTF">2023-01-25T12:03:56Z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0x0101003F709BC88BEE5A4FAD992B22F7F6F8A4</vt:lpwstr>
  </property>
</Properties>
</file>